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scellaneous\BankExecPrograms\SC Banking School\Materials 2026\Results\"/>
    </mc:Choice>
  </mc:AlternateContent>
  <xr:revisionPtr revIDLastSave="0" documentId="13_ncr:1_{A3F854FA-B687-48B8-8620-351F727F0F9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harts 8x10" sheetId="21" r:id="rId1"/>
    <sheet name="Chart Data" sheetId="2" r:id="rId2"/>
    <sheet name="Qtrly Data" sheetId="17" r:id="rId3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44572.9979398148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'Chart Data'!$A$1:$F$183</definedName>
    <definedName name="_xlnm.Print_Area" localSheetId="2">'Qtrly Data'!$A$1:$E$177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5" i="2" l="1"/>
  <c r="C175" i="2" s="1"/>
  <c r="D175" i="2" s="1"/>
  <c r="E175" i="2" s="1"/>
  <c r="F175" i="2" s="1"/>
  <c r="B162" i="2"/>
  <c r="C162" i="2" s="1"/>
  <c r="D162" i="2" s="1"/>
  <c r="E162" i="2" s="1"/>
  <c r="F162" i="2" s="1"/>
  <c r="B149" i="2"/>
  <c r="C149" i="2" s="1"/>
  <c r="D149" i="2" s="1"/>
  <c r="E149" i="2" s="1"/>
  <c r="F149" i="2" s="1"/>
  <c r="B136" i="2"/>
  <c r="C136" i="2" s="1"/>
  <c r="D136" i="2" s="1"/>
  <c r="E136" i="2" s="1"/>
  <c r="F136" i="2" s="1"/>
  <c r="B123" i="2"/>
  <c r="C123" i="2" s="1"/>
  <c r="D123" i="2" s="1"/>
  <c r="E123" i="2" s="1"/>
  <c r="F123" i="2" s="1"/>
  <c r="B110" i="2"/>
  <c r="C110" i="2" s="1"/>
  <c r="D110" i="2" s="1"/>
  <c r="E110" i="2" s="1"/>
  <c r="F110" i="2" s="1"/>
  <c r="B97" i="2"/>
  <c r="C97" i="2" s="1"/>
  <c r="D97" i="2" s="1"/>
  <c r="E97" i="2" s="1"/>
  <c r="F97" i="2" s="1"/>
  <c r="B84" i="2"/>
  <c r="C84" i="2" s="1"/>
  <c r="D84" i="2" s="1"/>
  <c r="E84" i="2" s="1"/>
  <c r="F84" i="2" s="1"/>
  <c r="B71" i="2"/>
  <c r="C71" i="2" s="1"/>
  <c r="D71" i="2" s="1"/>
  <c r="E71" i="2" s="1"/>
  <c r="F71" i="2" s="1"/>
  <c r="B56" i="2"/>
  <c r="C56" i="2" s="1"/>
  <c r="D56" i="2" s="1"/>
  <c r="E56" i="2" s="1"/>
  <c r="F56" i="2" s="1"/>
  <c r="B43" i="2"/>
  <c r="B30" i="2"/>
  <c r="C30" i="2" s="1"/>
  <c r="D30" i="2" s="1"/>
  <c r="E30" i="2" s="1"/>
  <c r="F30" i="2" s="1"/>
  <c r="B17" i="2"/>
  <c r="C17" i="2" s="1"/>
  <c r="D17" i="2" s="1"/>
  <c r="E17" i="2" s="1"/>
  <c r="F17" i="2" s="1"/>
  <c r="B4" i="2"/>
  <c r="C4" i="2" s="1"/>
  <c r="D4" i="2" s="1"/>
  <c r="E4" i="2" s="1"/>
  <c r="F4" i="2" s="1"/>
  <c r="B5" i="2"/>
  <c r="C5" i="2"/>
  <c r="D5" i="2"/>
  <c r="E5" i="2"/>
  <c r="F5" i="2"/>
  <c r="F12" i="2"/>
  <c r="E12" i="2"/>
  <c r="D12" i="2"/>
  <c r="C12" i="2"/>
  <c r="F11" i="2"/>
  <c r="E11" i="2"/>
  <c r="D11" i="2"/>
  <c r="C11" i="2"/>
  <c r="F10" i="2"/>
  <c r="E10" i="2"/>
  <c r="D10" i="2"/>
  <c r="C10" i="2"/>
  <c r="F9" i="2"/>
  <c r="E9" i="2"/>
  <c r="D9" i="2"/>
  <c r="C9" i="2"/>
  <c r="F8" i="2"/>
  <c r="E8" i="2"/>
  <c r="D8" i="2"/>
  <c r="C8" i="2"/>
  <c r="F7" i="2"/>
  <c r="E7" i="2"/>
  <c r="E191" i="2" s="1"/>
  <c r="D7" i="2"/>
  <c r="C7" i="2"/>
  <c r="F6" i="2"/>
  <c r="E6" i="2"/>
  <c r="D6" i="2"/>
  <c r="C6" i="2"/>
  <c r="B12" i="2"/>
  <c r="B11" i="2"/>
  <c r="B10" i="2"/>
  <c r="B9" i="2"/>
  <c r="B8" i="2"/>
  <c r="B7" i="2"/>
  <c r="B6" i="2"/>
  <c r="F25" i="2"/>
  <c r="E25" i="2"/>
  <c r="D25" i="2"/>
  <c r="C25" i="2"/>
  <c r="F24" i="2"/>
  <c r="E24" i="2"/>
  <c r="D24" i="2"/>
  <c r="C24" i="2"/>
  <c r="F23" i="2"/>
  <c r="E23" i="2"/>
  <c r="D23" i="2"/>
  <c r="C23" i="2"/>
  <c r="F22" i="2"/>
  <c r="E22" i="2"/>
  <c r="D22" i="2"/>
  <c r="C22" i="2"/>
  <c r="F21" i="2"/>
  <c r="E21" i="2"/>
  <c r="D21" i="2"/>
  <c r="C21" i="2"/>
  <c r="F20" i="2"/>
  <c r="E20" i="2"/>
  <c r="D20" i="2"/>
  <c r="C20" i="2"/>
  <c r="F19" i="2"/>
  <c r="E19" i="2"/>
  <c r="D19" i="2"/>
  <c r="C19" i="2"/>
  <c r="F18" i="2"/>
  <c r="E18" i="2"/>
  <c r="D18" i="2"/>
  <c r="C18" i="2"/>
  <c r="B25" i="2"/>
  <c r="B24" i="2"/>
  <c r="B23" i="2"/>
  <c r="B22" i="2"/>
  <c r="B21" i="2"/>
  <c r="B20" i="2"/>
  <c r="B19" i="2"/>
  <c r="B18" i="2"/>
  <c r="F38" i="2"/>
  <c r="E38" i="2"/>
  <c r="D38" i="2"/>
  <c r="C38" i="2"/>
  <c r="F37" i="2"/>
  <c r="E37" i="2"/>
  <c r="D37" i="2"/>
  <c r="C37" i="2"/>
  <c r="F36" i="2"/>
  <c r="E36" i="2"/>
  <c r="D36" i="2"/>
  <c r="C36" i="2"/>
  <c r="F35" i="2"/>
  <c r="E35" i="2"/>
  <c r="D35" i="2"/>
  <c r="C35" i="2"/>
  <c r="F34" i="2"/>
  <c r="E34" i="2"/>
  <c r="D34" i="2"/>
  <c r="C34" i="2"/>
  <c r="F33" i="2"/>
  <c r="E33" i="2"/>
  <c r="D33" i="2"/>
  <c r="C33" i="2"/>
  <c r="F32" i="2"/>
  <c r="E32" i="2"/>
  <c r="D32" i="2"/>
  <c r="C32" i="2"/>
  <c r="F31" i="2"/>
  <c r="E31" i="2"/>
  <c r="D31" i="2"/>
  <c r="C31" i="2"/>
  <c r="B38" i="2"/>
  <c r="B37" i="2"/>
  <c r="B36" i="2"/>
  <c r="B35" i="2"/>
  <c r="B34" i="2"/>
  <c r="B33" i="2"/>
  <c r="B32" i="2"/>
  <c r="B31" i="2"/>
  <c r="F51" i="2"/>
  <c r="E51" i="2"/>
  <c r="D51" i="2"/>
  <c r="C51" i="2"/>
  <c r="F50" i="2"/>
  <c r="E50" i="2"/>
  <c r="D50" i="2"/>
  <c r="C50" i="2"/>
  <c r="F49" i="2"/>
  <c r="E49" i="2"/>
  <c r="D49" i="2"/>
  <c r="C49" i="2"/>
  <c r="F48" i="2"/>
  <c r="E48" i="2"/>
  <c r="D48" i="2"/>
  <c r="C48" i="2"/>
  <c r="F47" i="2"/>
  <c r="E47" i="2"/>
  <c r="D47" i="2"/>
  <c r="C47" i="2"/>
  <c r="F46" i="2"/>
  <c r="E46" i="2"/>
  <c r="D46" i="2"/>
  <c r="C46" i="2"/>
  <c r="F45" i="2"/>
  <c r="E45" i="2"/>
  <c r="D45" i="2"/>
  <c r="C45" i="2"/>
  <c r="F44" i="2"/>
  <c r="E44" i="2"/>
  <c r="D44" i="2"/>
  <c r="C44" i="2"/>
  <c r="B51" i="2"/>
  <c r="B50" i="2"/>
  <c r="B49" i="2"/>
  <c r="B48" i="2"/>
  <c r="B47" i="2"/>
  <c r="B46" i="2"/>
  <c r="B45" i="2"/>
  <c r="B44" i="2"/>
  <c r="F64" i="2"/>
  <c r="E64" i="2"/>
  <c r="D64" i="2"/>
  <c r="C64" i="2"/>
  <c r="F63" i="2"/>
  <c r="E63" i="2"/>
  <c r="D63" i="2"/>
  <c r="C63" i="2"/>
  <c r="F62" i="2"/>
  <c r="E62" i="2"/>
  <c r="D62" i="2"/>
  <c r="C62" i="2"/>
  <c r="F61" i="2"/>
  <c r="E61" i="2"/>
  <c r="D61" i="2"/>
  <c r="C61" i="2"/>
  <c r="F60" i="2"/>
  <c r="E60" i="2"/>
  <c r="D60" i="2"/>
  <c r="C60" i="2"/>
  <c r="F59" i="2"/>
  <c r="E59" i="2"/>
  <c r="D59" i="2"/>
  <c r="C59" i="2"/>
  <c r="F58" i="2"/>
  <c r="E58" i="2"/>
  <c r="D58" i="2"/>
  <c r="C58" i="2"/>
  <c r="F57" i="2"/>
  <c r="E57" i="2"/>
  <c r="D57" i="2"/>
  <c r="C57" i="2"/>
  <c r="B64" i="2"/>
  <c r="B63" i="2"/>
  <c r="B62" i="2"/>
  <c r="B61" i="2"/>
  <c r="B60" i="2"/>
  <c r="B59" i="2"/>
  <c r="B58" i="2"/>
  <c r="B57" i="2"/>
  <c r="F79" i="2"/>
  <c r="E79" i="2"/>
  <c r="D79" i="2"/>
  <c r="C79" i="2"/>
  <c r="F78" i="2"/>
  <c r="E78" i="2"/>
  <c r="D78" i="2"/>
  <c r="C78" i="2"/>
  <c r="F77" i="2"/>
  <c r="E77" i="2"/>
  <c r="D77" i="2"/>
  <c r="C77" i="2"/>
  <c r="F76" i="2"/>
  <c r="E76" i="2"/>
  <c r="D76" i="2"/>
  <c r="C76" i="2"/>
  <c r="F75" i="2"/>
  <c r="E75" i="2"/>
  <c r="D75" i="2"/>
  <c r="C75" i="2"/>
  <c r="F74" i="2"/>
  <c r="E74" i="2"/>
  <c r="D74" i="2"/>
  <c r="C74" i="2"/>
  <c r="F73" i="2"/>
  <c r="E73" i="2"/>
  <c r="D73" i="2"/>
  <c r="C73" i="2"/>
  <c r="F72" i="2"/>
  <c r="E72" i="2"/>
  <c r="D72" i="2"/>
  <c r="C72" i="2"/>
  <c r="B79" i="2"/>
  <c r="B78" i="2"/>
  <c r="B77" i="2"/>
  <c r="B76" i="2"/>
  <c r="B75" i="2"/>
  <c r="B74" i="2"/>
  <c r="B73" i="2"/>
  <c r="B72" i="2"/>
  <c r="F92" i="2"/>
  <c r="E92" i="2"/>
  <c r="D92" i="2"/>
  <c r="C92" i="2"/>
  <c r="F91" i="2"/>
  <c r="E91" i="2"/>
  <c r="D91" i="2"/>
  <c r="C91" i="2"/>
  <c r="F90" i="2"/>
  <c r="E90" i="2"/>
  <c r="D90" i="2"/>
  <c r="C90" i="2"/>
  <c r="F89" i="2"/>
  <c r="E89" i="2"/>
  <c r="D89" i="2"/>
  <c r="C89" i="2"/>
  <c r="F88" i="2"/>
  <c r="E88" i="2"/>
  <c r="D88" i="2"/>
  <c r="C88" i="2"/>
  <c r="F87" i="2"/>
  <c r="E87" i="2"/>
  <c r="D87" i="2"/>
  <c r="C87" i="2"/>
  <c r="F86" i="2"/>
  <c r="E86" i="2"/>
  <c r="D86" i="2"/>
  <c r="C86" i="2"/>
  <c r="F85" i="2"/>
  <c r="E85" i="2"/>
  <c r="D85" i="2"/>
  <c r="C85" i="2"/>
  <c r="B92" i="2"/>
  <c r="B91" i="2"/>
  <c r="B90" i="2"/>
  <c r="B89" i="2"/>
  <c r="B88" i="2"/>
  <c r="B87" i="2"/>
  <c r="B86" i="2"/>
  <c r="B85" i="2"/>
  <c r="F105" i="2"/>
  <c r="E105" i="2"/>
  <c r="D105" i="2"/>
  <c r="C105" i="2"/>
  <c r="F104" i="2"/>
  <c r="E104" i="2"/>
  <c r="D104" i="2"/>
  <c r="C104" i="2"/>
  <c r="F103" i="2"/>
  <c r="E103" i="2"/>
  <c r="D103" i="2"/>
  <c r="C103" i="2"/>
  <c r="F102" i="2"/>
  <c r="E102" i="2"/>
  <c r="D102" i="2"/>
  <c r="C102" i="2"/>
  <c r="F101" i="2"/>
  <c r="E101" i="2"/>
  <c r="D101" i="2"/>
  <c r="C101" i="2"/>
  <c r="F100" i="2"/>
  <c r="E100" i="2"/>
  <c r="D100" i="2"/>
  <c r="C100" i="2"/>
  <c r="F99" i="2"/>
  <c r="E99" i="2"/>
  <c r="D99" i="2"/>
  <c r="C99" i="2"/>
  <c r="F98" i="2"/>
  <c r="E98" i="2"/>
  <c r="D98" i="2"/>
  <c r="C98" i="2"/>
  <c r="B105" i="2"/>
  <c r="B104" i="2"/>
  <c r="B103" i="2"/>
  <c r="B102" i="2"/>
  <c r="B101" i="2"/>
  <c r="B100" i="2"/>
  <c r="B99" i="2"/>
  <c r="B98" i="2"/>
  <c r="F118" i="2"/>
  <c r="E118" i="2"/>
  <c r="D118" i="2"/>
  <c r="C118" i="2"/>
  <c r="F117" i="2"/>
  <c r="E117" i="2"/>
  <c r="D117" i="2"/>
  <c r="C117" i="2"/>
  <c r="F116" i="2"/>
  <c r="E116" i="2"/>
  <c r="D116" i="2"/>
  <c r="C116" i="2"/>
  <c r="F115" i="2"/>
  <c r="E115" i="2"/>
  <c r="D115" i="2"/>
  <c r="C115" i="2"/>
  <c r="F114" i="2"/>
  <c r="E114" i="2"/>
  <c r="D114" i="2"/>
  <c r="C114" i="2"/>
  <c r="F113" i="2"/>
  <c r="E113" i="2"/>
  <c r="D113" i="2"/>
  <c r="C113" i="2"/>
  <c r="F112" i="2"/>
  <c r="E112" i="2"/>
  <c r="D112" i="2"/>
  <c r="C112" i="2"/>
  <c r="F111" i="2"/>
  <c r="E111" i="2"/>
  <c r="D111" i="2"/>
  <c r="C111" i="2"/>
  <c r="B118" i="2"/>
  <c r="B117" i="2"/>
  <c r="B116" i="2"/>
  <c r="B115" i="2"/>
  <c r="B114" i="2"/>
  <c r="B113" i="2"/>
  <c r="B112" i="2"/>
  <c r="B111" i="2"/>
  <c r="F131" i="2"/>
  <c r="E131" i="2"/>
  <c r="D131" i="2"/>
  <c r="C131" i="2"/>
  <c r="F130" i="2"/>
  <c r="E130" i="2"/>
  <c r="D130" i="2"/>
  <c r="C130" i="2"/>
  <c r="F129" i="2"/>
  <c r="E129" i="2"/>
  <c r="D129" i="2"/>
  <c r="C129" i="2"/>
  <c r="F128" i="2"/>
  <c r="E128" i="2"/>
  <c r="D128" i="2"/>
  <c r="C128" i="2"/>
  <c r="F127" i="2"/>
  <c r="E127" i="2"/>
  <c r="D127" i="2"/>
  <c r="C127" i="2"/>
  <c r="F126" i="2"/>
  <c r="E126" i="2"/>
  <c r="D126" i="2"/>
  <c r="C126" i="2"/>
  <c r="F125" i="2"/>
  <c r="E125" i="2"/>
  <c r="D125" i="2"/>
  <c r="C125" i="2"/>
  <c r="F124" i="2"/>
  <c r="E124" i="2"/>
  <c r="D124" i="2"/>
  <c r="C124" i="2"/>
  <c r="B131" i="2"/>
  <c r="B130" i="2"/>
  <c r="B129" i="2"/>
  <c r="B128" i="2"/>
  <c r="B127" i="2"/>
  <c r="B126" i="2"/>
  <c r="B125" i="2"/>
  <c r="B124" i="2"/>
  <c r="F144" i="2"/>
  <c r="E144" i="2"/>
  <c r="D144" i="2"/>
  <c r="C144" i="2"/>
  <c r="F143" i="2"/>
  <c r="E143" i="2"/>
  <c r="D143" i="2"/>
  <c r="C143" i="2"/>
  <c r="F142" i="2"/>
  <c r="E142" i="2"/>
  <c r="D142" i="2"/>
  <c r="C142" i="2"/>
  <c r="F141" i="2"/>
  <c r="E141" i="2"/>
  <c r="D141" i="2"/>
  <c r="C141" i="2"/>
  <c r="F140" i="2"/>
  <c r="E140" i="2"/>
  <c r="D140" i="2"/>
  <c r="C140" i="2"/>
  <c r="F139" i="2"/>
  <c r="E139" i="2"/>
  <c r="D139" i="2"/>
  <c r="C139" i="2"/>
  <c r="F138" i="2"/>
  <c r="E138" i="2"/>
  <c r="D138" i="2"/>
  <c r="C138" i="2"/>
  <c r="F137" i="2"/>
  <c r="E137" i="2"/>
  <c r="D137" i="2"/>
  <c r="C137" i="2"/>
  <c r="B144" i="2"/>
  <c r="B143" i="2"/>
  <c r="B142" i="2"/>
  <c r="B141" i="2"/>
  <c r="B140" i="2"/>
  <c r="B139" i="2"/>
  <c r="B138" i="2"/>
  <c r="B137" i="2"/>
  <c r="F157" i="2"/>
  <c r="E157" i="2"/>
  <c r="D157" i="2"/>
  <c r="C157" i="2"/>
  <c r="F156" i="2"/>
  <c r="E156" i="2"/>
  <c r="D156" i="2"/>
  <c r="C156" i="2"/>
  <c r="F155" i="2"/>
  <c r="E155" i="2"/>
  <c r="D155" i="2"/>
  <c r="C155" i="2"/>
  <c r="F154" i="2"/>
  <c r="E154" i="2"/>
  <c r="D154" i="2"/>
  <c r="C154" i="2"/>
  <c r="F153" i="2"/>
  <c r="E153" i="2"/>
  <c r="D153" i="2"/>
  <c r="C153" i="2"/>
  <c r="F152" i="2"/>
  <c r="E152" i="2"/>
  <c r="D152" i="2"/>
  <c r="C152" i="2"/>
  <c r="F151" i="2"/>
  <c r="E151" i="2"/>
  <c r="D151" i="2"/>
  <c r="C151" i="2"/>
  <c r="F150" i="2"/>
  <c r="E150" i="2"/>
  <c r="D150" i="2"/>
  <c r="C150" i="2"/>
  <c r="B157" i="2"/>
  <c r="B156" i="2"/>
  <c r="B155" i="2"/>
  <c r="B154" i="2"/>
  <c r="B153" i="2"/>
  <c r="B152" i="2"/>
  <c r="B151" i="2"/>
  <c r="B150" i="2"/>
  <c r="F170" i="2"/>
  <c r="E170" i="2"/>
  <c r="D170" i="2"/>
  <c r="C170" i="2"/>
  <c r="F169" i="2"/>
  <c r="E169" i="2"/>
  <c r="D169" i="2"/>
  <c r="C169" i="2"/>
  <c r="F168" i="2"/>
  <c r="E168" i="2"/>
  <c r="D168" i="2"/>
  <c r="C168" i="2"/>
  <c r="F167" i="2"/>
  <c r="E167" i="2"/>
  <c r="D167" i="2"/>
  <c r="C167" i="2"/>
  <c r="F166" i="2"/>
  <c r="E166" i="2"/>
  <c r="D166" i="2"/>
  <c r="C166" i="2"/>
  <c r="F165" i="2"/>
  <c r="E165" i="2"/>
  <c r="D165" i="2"/>
  <c r="C165" i="2"/>
  <c r="F164" i="2"/>
  <c r="E164" i="2"/>
  <c r="D164" i="2"/>
  <c r="C164" i="2"/>
  <c r="F163" i="2"/>
  <c r="E163" i="2"/>
  <c r="D163" i="2"/>
  <c r="C163" i="2"/>
  <c r="B170" i="2"/>
  <c r="B169" i="2"/>
  <c r="B168" i="2"/>
  <c r="B167" i="2"/>
  <c r="B166" i="2"/>
  <c r="B165" i="2"/>
  <c r="B164" i="2"/>
  <c r="B163" i="2"/>
  <c r="F177" i="2"/>
  <c r="E177" i="2"/>
  <c r="D177" i="2"/>
  <c r="C177" i="2"/>
  <c r="F176" i="2"/>
  <c r="E176" i="2"/>
  <c r="D176" i="2"/>
  <c r="C176" i="2"/>
  <c r="B177" i="2"/>
  <c r="B176" i="2"/>
  <c r="F183" i="2"/>
  <c r="E183" i="2"/>
  <c r="D183" i="2"/>
  <c r="C183" i="2"/>
  <c r="F182" i="2"/>
  <c r="E182" i="2"/>
  <c r="D182" i="2"/>
  <c r="C182" i="2"/>
  <c r="F181" i="2"/>
  <c r="E181" i="2"/>
  <c r="D181" i="2"/>
  <c r="C181" i="2"/>
  <c r="F180" i="2"/>
  <c r="E180" i="2"/>
  <c r="D180" i="2"/>
  <c r="C180" i="2"/>
  <c r="F179" i="2"/>
  <c r="E179" i="2"/>
  <c r="D179" i="2"/>
  <c r="C179" i="2"/>
  <c r="F178" i="2"/>
  <c r="E178" i="2"/>
  <c r="D178" i="2"/>
  <c r="C178" i="2"/>
  <c r="B183" i="2"/>
  <c r="B182" i="2"/>
  <c r="B181" i="2"/>
  <c r="B180" i="2"/>
  <c r="B179" i="2"/>
  <c r="B178" i="2"/>
  <c r="C43" i="2"/>
  <c r="D43" i="2" s="1"/>
  <c r="E43" i="2" s="1"/>
  <c r="F43" i="2" s="1"/>
  <c r="B189" i="2" l="1"/>
  <c r="D190" i="2"/>
  <c r="E190" i="2"/>
  <c r="C190" i="2"/>
  <c r="B195" i="2"/>
  <c r="F192" i="2"/>
  <c r="B188" i="2"/>
  <c r="C188" i="2" s="1"/>
  <c r="D188" i="2" s="1"/>
  <c r="E188" i="2" s="1"/>
  <c r="F188" i="2" s="1"/>
  <c r="F190" i="2"/>
  <c r="C191" i="2"/>
  <c r="F189" i="2"/>
  <c r="B190" i="2"/>
  <c r="D191" i="2"/>
  <c r="E189" i="2"/>
  <c r="C189" i="2"/>
  <c r="D189" i="2"/>
  <c r="C192" i="2"/>
  <c r="E192" i="2"/>
  <c r="D193" i="2"/>
  <c r="C195" i="2"/>
  <c r="D195" i="2"/>
  <c r="E193" i="2"/>
  <c r="B192" i="2"/>
  <c r="D192" i="2"/>
  <c r="B191" i="2"/>
  <c r="F191" i="2"/>
  <c r="E196" i="2"/>
  <c r="B196" i="2"/>
  <c r="C196" i="2"/>
  <c r="F195" i="2"/>
  <c r="E195" i="2"/>
  <c r="F194" i="2"/>
  <c r="B194" i="2"/>
  <c r="E194" i="2"/>
  <c r="C194" i="2"/>
  <c r="D194" i="2"/>
  <c r="B193" i="2"/>
  <c r="C193" i="2"/>
  <c r="F193" i="2"/>
  <c r="D196" i="2"/>
  <c r="F196" i="2"/>
</calcChain>
</file>

<file path=xl/sharedStrings.xml><?xml version="1.0" encoding="utf-8"?>
<sst xmlns="http://schemas.openxmlformats.org/spreadsheetml/2006/main" count="361" uniqueCount="49">
  <si>
    <t>ROA</t>
  </si>
  <si>
    <t>ROE</t>
  </si>
  <si>
    <t>Bank 1</t>
  </si>
  <si>
    <t>Bank 2</t>
  </si>
  <si>
    <t>Bank 3</t>
  </si>
  <si>
    <t>Bank 4</t>
  </si>
  <si>
    <t>OP Earn/TA</t>
  </si>
  <si>
    <t>Total Loans</t>
  </si>
  <si>
    <t>Total Assets</t>
  </si>
  <si>
    <t>Fed Funds</t>
  </si>
  <si>
    <t>Equity Ratio</t>
  </si>
  <si>
    <t>Net Interest Margin</t>
  </si>
  <si>
    <t>Stock Price</t>
  </si>
  <si>
    <t>Core Deposits</t>
  </si>
  <si>
    <t>Cap/RA</t>
  </si>
  <si>
    <t>Loans/Dep</t>
  </si>
  <si>
    <t>NLA/TA</t>
  </si>
  <si>
    <t>Q4/29</t>
  </si>
  <si>
    <t>Q1/30</t>
  </si>
  <si>
    <t>Q2/30</t>
  </si>
  <si>
    <t>Q3/30</t>
  </si>
  <si>
    <t>Q4/30</t>
  </si>
  <si>
    <t>Q1/31</t>
  </si>
  <si>
    <t>Q2/31</t>
  </si>
  <si>
    <t>Average Credit Quality</t>
  </si>
  <si>
    <t>Q3/31</t>
  </si>
  <si>
    <t>Q4/31</t>
  </si>
  <si>
    <t>Bank 5</t>
  </si>
  <si>
    <t>Quarterly Data</t>
  </si>
  <si>
    <t>Loans</t>
  </si>
  <si>
    <t>Core Dep</t>
  </si>
  <si>
    <t>L/D</t>
  </si>
  <si>
    <t>Eq/TA</t>
  </si>
  <si>
    <t>NIM</t>
  </si>
  <si>
    <t>Op Earn / TA</t>
  </si>
  <si>
    <t>Price*</t>
  </si>
  <si>
    <t>Cap/RA*</t>
  </si>
  <si>
    <t>Avg Credit Quality*</t>
  </si>
  <si>
    <t>C91 --  Bank Balance Sheets, as of  12/31/29</t>
  </si>
  <si>
    <t>C91 --  Bank Balance Sheets, as of  03/31/30</t>
  </si>
  <si>
    <t>C91 --  Bank Balance Sheets, as of  06/30/30</t>
  </si>
  <si>
    <t>Price***</t>
  </si>
  <si>
    <t>Loans to Core Deposits</t>
  </si>
  <si>
    <t>C91 --  Bank Balance Sheets, as of  09/30/30</t>
  </si>
  <si>
    <t>C91 --  Bank Balance Sheets, as of  12/31/30</t>
  </si>
  <si>
    <t>C91 --  Bank Balance Sheets, as of  03/31/31</t>
  </si>
  <si>
    <t>C91 --  Bank Balance Sheets, as of  06/30/31</t>
  </si>
  <si>
    <t>C91 --  Bank Balance Sheets, as of  09/30/31</t>
  </si>
  <si>
    <t>C91 --  Bank Balance Sheets, as of  12/31/31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</si>
</sst>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2" fontId="0" fillId="0" borderId="0" xfId="0" applyNumberFormat="1"/>
    <xf numFmtId="0" fontId="2" fillId="0" borderId="0" xfId="0" applyFont="1"/>
    <xf numFmtId="16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4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Total Assets</a:t>
            </a:r>
          </a:p>
        </c:rich>
      </c:tx>
      <c:layout>
        <c:manualLayout>
          <c:xMode val="edge"/>
          <c:yMode val="edge"/>
          <c:x val="0.280576027355527"/>
          <c:y val="1.1924336663799377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Data'!$B$16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Data'!$B$17:$B$25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817.6</c:v>
                </c:pt>
                <c:pt idx="2">
                  <c:v>849.2</c:v>
                </c:pt>
                <c:pt idx="3">
                  <c:v>845.3</c:v>
                </c:pt>
                <c:pt idx="4">
                  <c:v>872.4</c:v>
                </c:pt>
                <c:pt idx="5">
                  <c:v>871.9</c:v>
                </c:pt>
                <c:pt idx="6">
                  <c:v>895.2</c:v>
                </c:pt>
                <c:pt idx="7">
                  <c:v>911.7</c:v>
                </c:pt>
                <c:pt idx="8">
                  <c:v>918.4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18-4BFD-A4EE-6E1D33AD4AA6}"/>
            </c:ext>
          </c:extLst>
        </c:ser>
        <c:ser>
          <c:idx val="1"/>
          <c:order val="1"/>
          <c:tx>
            <c:strRef>
              <c:f>'Chart Data'!$C$16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Data'!$C$17:$C$25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834.9</c:v>
                </c:pt>
                <c:pt idx="2">
                  <c:v>851.7</c:v>
                </c:pt>
                <c:pt idx="3">
                  <c:v>841.9</c:v>
                </c:pt>
                <c:pt idx="4">
                  <c:v>836</c:v>
                </c:pt>
                <c:pt idx="5">
                  <c:v>837</c:v>
                </c:pt>
                <c:pt idx="6">
                  <c:v>844.6</c:v>
                </c:pt>
                <c:pt idx="7">
                  <c:v>855</c:v>
                </c:pt>
                <c:pt idx="8">
                  <c:v>865.9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18-4BFD-A4EE-6E1D33AD4AA6}"/>
            </c:ext>
          </c:extLst>
        </c:ser>
        <c:ser>
          <c:idx val="2"/>
          <c:order val="2"/>
          <c:tx>
            <c:strRef>
              <c:f>'Chart Data'!$D$16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Data'!$D$17:$D$25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816.4</c:v>
                </c:pt>
                <c:pt idx="2">
                  <c:v>861.7</c:v>
                </c:pt>
                <c:pt idx="3">
                  <c:v>888.3</c:v>
                </c:pt>
                <c:pt idx="4">
                  <c:v>835.9</c:v>
                </c:pt>
                <c:pt idx="5">
                  <c:v>853.5</c:v>
                </c:pt>
                <c:pt idx="6">
                  <c:v>834.6</c:v>
                </c:pt>
                <c:pt idx="7">
                  <c:v>834.9</c:v>
                </c:pt>
                <c:pt idx="8">
                  <c:v>865.4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18-4BFD-A4EE-6E1D33AD4AA6}"/>
            </c:ext>
          </c:extLst>
        </c:ser>
        <c:ser>
          <c:idx val="3"/>
          <c:order val="3"/>
          <c:tx>
            <c:strRef>
              <c:f>'Chart Data'!$E$16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Data'!$E$17:$E$25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825.9</c:v>
                </c:pt>
                <c:pt idx="2">
                  <c:v>837.6</c:v>
                </c:pt>
                <c:pt idx="3">
                  <c:v>815.5</c:v>
                </c:pt>
                <c:pt idx="4">
                  <c:v>796.2</c:v>
                </c:pt>
                <c:pt idx="5">
                  <c:v>823.7</c:v>
                </c:pt>
                <c:pt idx="6">
                  <c:v>822.3</c:v>
                </c:pt>
                <c:pt idx="7">
                  <c:v>840.4</c:v>
                </c:pt>
                <c:pt idx="8">
                  <c:v>873.6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18-4BFD-A4EE-6E1D33AD4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433504"/>
        <c:axId val="235433896"/>
      </c:lineChart>
      <c:catAx>
        <c:axId val="235433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35433896"/>
        <c:crosses val="autoZero"/>
        <c:auto val="1"/>
        <c:lblAlgn val="ctr"/>
        <c:lblOffset val="100"/>
        <c:noMultiLvlLbl val="0"/>
      </c:catAx>
      <c:valAx>
        <c:axId val="235433896"/>
        <c:scaling>
          <c:orientation val="minMax"/>
          <c:min val="76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23543350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paperSize="3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Loans</a:t>
            </a:r>
            <a:endParaRPr lang="en-US" sz="2800"/>
          </a:p>
        </c:rich>
      </c:tx>
      <c:layout>
        <c:manualLayout>
          <c:xMode val="edge"/>
          <c:yMode val="edge"/>
          <c:x val="0.32712060030957674"/>
          <c:y val="1.543209876543209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Data'!$B$3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Data'!$B$4:$B$12</c:f>
              <c:numCache>
                <c:formatCode>0.0</c:formatCode>
                <c:ptCount val="9"/>
                <c:pt idx="0">
                  <c:v>628.24</c:v>
                </c:pt>
                <c:pt idx="1">
                  <c:v>660.8</c:v>
                </c:pt>
                <c:pt idx="2">
                  <c:v>657.3</c:v>
                </c:pt>
                <c:pt idx="3">
                  <c:v>657.1</c:v>
                </c:pt>
                <c:pt idx="4">
                  <c:v>660.3</c:v>
                </c:pt>
                <c:pt idx="5">
                  <c:v>657.8</c:v>
                </c:pt>
                <c:pt idx="6">
                  <c:v>688.7</c:v>
                </c:pt>
                <c:pt idx="7">
                  <c:v>689.4</c:v>
                </c:pt>
                <c:pt idx="8">
                  <c:v>713.6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AF-4646-8565-E63F60A6B896}"/>
            </c:ext>
          </c:extLst>
        </c:ser>
        <c:ser>
          <c:idx val="1"/>
          <c:order val="1"/>
          <c:tx>
            <c:strRef>
              <c:f>'Chart Data'!$C$3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Data'!$C$4:$C$12</c:f>
              <c:numCache>
                <c:formatCode>0.0</c:formatCode>
                <c:ptCount val="9"/>
                <c:pt idx="0">
                  <c:v>628.24</c:v>
                </c:pt>
                <c:pt idx="1">
                  <c:v>678.2</c:v>
                </c:pt>
                <c:pt idx="2">
                  <c:v>686.1</c:v>
                </c:pt>
                <c:pt idx="3">
                  <c:v>657.6</c:v>
                </c:pt>
                <c:pt idx="4">
                  <c:v>655.7</c:v>
                </c:pt>
                <c:pt idx="5">
                  <c:v>616.4</c:v>
                </c:pt>
                <c:pt idx="6">
                  <c:v>607.79999999999995</c:v>
                </c:pt>
                <c:pt idx="7">
                  <c:v>622</c:v>
                </c:pt>
                <c:pt idx="8">
                  <c:v>647.4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AF-4646-8565-E63F60A6B896}"/>
            </c:ext>
          </c:extLst>
        </c:ser>
        <c:ser>
          <c:idx val="2"/>
          <c:order val="2"/>
          <c:tx>
            <c:strRef>
              <c:f>'Chart Data'!$D$3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Data'!$D$4:$D$12</c:f>
              <c:numCache>
                <c:formatCode>0.0</c:formatCode>
                <c:ptCount val="9"/>
                <c:pt idx="0">
                  <c:v>628.24</c:v>
                </c:pt>
                <c:pt idx="1">
                  <c:v>661.8</c:v>
                </c:pt>
                <c:pt idx="2">
                  <c:v>694.1</c:v>
                </c:pt>
                <c:pt idx="3">
                  <c:v>692</c:v>
                </c:pt>
                <c:pt idx="4">
                  <c:v>630.4</c:v>
                </c:pt>
                <c:pt idx="5">
                  <c:v>597.5</c:v>
                </c:pt>
                <c:pt idx="6">
                  <c:v>615</c:v>
                </c:pt>
                <c:pt idx="7">
                  <c:v>639.6</c:v>
                </c:pt>
                <c:pt idx="8">
                  <c:v>676.2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AF-4646-8565-E63F60A6B896}"/>
            </c:ext>
          </c:extLst>
        </c:ser>
        <c:ser>
          <c:idx val="3"/>
          <c:order val="3"/>
          <c:tx>
            <c:strRef>
              <c:f>'Chart Data'!$E$3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Data'!$E$4:$E$12</c:f>
              <c:numCache>
                <c:formatCode>0.0</c:formatCode>
                <c:ptCount val="9"/>
                <c:pt idx="0">
                  <c:v>628.24</c:v>
                </c:pt>
                <c:pt idx="1">
                  <c:v>671.3</c:v>
                </c:pt>
                <c:pt idx="2">
                  <c:v>667.8</c:v>
                </c:pt>
                <c:pt idx="3">
                  <c:v>641.5</c:v>
                </c:pt>
                <c:pt idx="4">
                  <c:v>586.6</c:v>
                </c:pt>
                <c:pt idx="5">
                  <c:v>562.70000000000005</c:v>
                </c:pt>
                <c:pt idx="6">
                  <c:v>591.70000000000005</c:v>
                </c:pt>
                <c:pt idx="7">
                  <c:v>623.1</c:v>
                </c:pt>
                <c:pt idx="8">
                  <c:v>664.3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AF-4646-8565-E63F60A6B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160056"/>
        <c:axId val="18175696"/>
      </c:lineChart>
      <c:catAx>
        <c:axId val="2351600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8175696"/>
        <c:crosses val="autoZero"/>
        <c:auto val="1"/>
        <c:lblAlgn val="ctr"/>
        <c:lblOffset val="100"/>
        <c:noMultiLvlLbl val="0"/>
      </c:catAx>
      <c:valAx>
        <c:axId val="18175696"/>
        <c:scaling>
          <c:orientation val="minMax"/>
          <c:min val="56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23516005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Core Deposits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Data'!$B$29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Data'!$B$30:$B$38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667.9</c:v>
                </c:pt>
                <c:pt idx="2">
                  <c:v>703.4</c:v>
                </c:pt>
                <c:pt idx="3">
                  <c:v>741.6</c:v>
                </c:pt>
                <c:pt idx="4">
                  <c:v>758.2</c:v>
                </c:pt>
                <c:pt idx="5">
                  <c:v>762.1</c:v>
                </c:pt>
                <c:pt idx="6">
                  <c:v>788.4</c:v>
                </c:pt>
                <c:pt idx="7">
                  <c:v>802.5</c:v>
                </c:pt>
                <c:pt idx="8">
                  <c:v>805.6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DB-4D24-BE8C-CECCA9796CBB}"/>
            </c:ext>
          </c:extLst>
        </c:ser>
        <c:ser>
          <c:idx val="1"/>
          <c:order val="1"/>
          <c:tx>
            <c:strRef>
              <c:f>'Chart Data'!$C$29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Data'!$C$30:$C$38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665.5</c:v>
                </c:pt>
                <c:pt idx="2">
                  <c:v>698.1</c:v>
                </c:pt>
                <c:pt idx="3">
                  <c:v>723.6</c:v>
                </c:pt>
                <c:pt idx="4">
                  <c:v>728.9</c:v>
                </c:pt>
                <c:pt idx="5">
                  <c:v>740.6</c:v>
                </c:pt>
                <c:pt idx="6">
                  <c:v>742.5</c:v>
                </c:pt>
                <c:pt idx="7">
                  <c:v>750.6</c:v>
                </c:pt>
                <c:pt idx="8">
                  <c:v>758.6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DB-4D24-BE8C-CECCA9796CBB}"/>
            </c:ext>
          </c:extLst>
        </c:ser>
        <c:ser>
          <c:idx val="2"/>
          <c:order val="2"/>
          <c:tx>
            <c:strRef>
              <c:f>'Chart Data'!$D$29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Data'!$D$30:$D$38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644.20000000000005</c:v>
                </c:pt>
                <c:pt idx="2">
                  <c:v>657.19999999999993</c:v>
                </c:pt>
                <c:pt idx="3">
                  <c:v>689.4</c:v>
                </c:pt>
                <c:pt idx="4">
                  <c:v>706.2</c:v>
                </c:pt>
                <c:pt idx="5">
                  <c:v>722.6</c:v>
                </c:pt>
                <c:pt idx="6">
                  <c:v>739</c:v>
                </c:pt>
                <c:pt idx="7">
                  <c:v>737.6</c:v>
                </c:pt>
                <c:pt idx="8">
                  <c:v>750.4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DB-4D24-BE8C-CECCA9796CBB}"/>
            </c:ext>
          </c:extLst>
        </c:ser>
        <c:ser>
          <c:idx val="3"/>
          <c:order val="3"/>
          <c:tx>
            <c:strRef>
              <c:f>'Chart Data'!$E$29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Data'!$E$30:$E$38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647.59999999999991</c:v>
                </c:pt>
                <c:pt idx="2">
                  <c:v>665.2</c:v>
                </c:pt>
                <c:pt idx="3">
                  <c:v>689.9</c:v>
                </c:pt>
                <c:pt idx="4">
                  <c:v>708.1</c:v>
                </c:pt>
                <c:pt idx="5">
                  <c:v>728.8</c:v>
                </c:pt>
                <c:pt idx="6">
                  <c:v>728.5</c:v>
                </c:pt>
                <c:pt idx="7">
                  <c:v>744.3</c:v>
                </c:pt>
                <c:pt idx="8">
                  <c:v>774.1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DB-4D24-BE8C-CECCA9796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434680"/>
        <c:axId val="494413952"/>
      </c:lineChart>
      <c:catAx>
        <c:axId val="2354346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3952"/>
        <c:crosses val="autoZero"/>
        <c:auto val="1"/>
        <c:lblAlgn val="ctr"/>
        <c:lblOffset val="100"/>
        <c:noMultiLvlLbl val="0"/>
      </c:catAx>
      <c:valAx>
        <c:axId val="494413952"/>
        <c:scaling>
          <c:orientation val="minMax"/>
          <c:min val="62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23543468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Loans to Deposits</a:t>
            </a:r>
          </a:p>
        </c:rich>
      </c:tx>
      <c:layout>
        <c:manualLayout>
          <c:xMode val="edge"/>
          <c:yMode val="edge"/>
          <c:x val="0.21714701601164485"/>
          <c:y val="1.671891327063741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Data'!$B$70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Data'!$B$71:$B$79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0.96519999999999995</c:v>
                </c:pt>
                <c:pt idx="2">
                  <c:v>0.9083</c:v>
                </c:pt>
                <c:pt idx="3">
                  <c:v>0.86799999999999999</c:v>
                </c:pt>
                <c:pt idx="4">
                  <c:v>0.85909999999999997</c:v>
                </c:pt>
                <c:pt idx="5">
                  <c:v>0.85730000000000006</c:v>
                </c:pt>
                <c:pt idx="6">
                  <c:v>0.87349999999999994</c:v>
                </c:pt>
                <c:pt idx="7">
                  <c:v>0.85919999999999996</c:v>
                </c:pt>
                <c:pt idx="8">
                  <c:v>0.88580000000000003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E7-408B-8AD3-85A8AEFAF6D8}"/>
            </c:ext>
          </c:extLst>
        </c:ser>
        <c:ser>
          <c:idx val="1"/>
          <c:order val="1"/>
          <c:tx>
            <c:strRef>
              <c:f>'Chart Data'!$C$70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Data'!$C$71:$C$79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0.97260000000000002</c:v>
                </c:pt>
                <c:pt idx="2">
                  <c:v>0.94840000000000002</c:v>
                </c:pt>
                <c:pt idx="3">
                  <c:v>0.90870000000000006</c:v>
                </c:pt>
                <c:pt idx="4">
                  <c:v>0.89969999999999994</c:v>
                </c:pt>
                <c:pt idx="5">
                  <c:v>0.83230000000000004</c:v>
                </c:pt>
                <c:pt idx="6">
                  <c:v>0.81849999999999989</c:v>
                </c:pt>
                <c:pt idx="7">
                  <c:v>0.82869999999999999</c:v>
                </c:pt>
                <c:pt idx="8">
                  <c:v>0.85340000000000005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E7-408B-8AD3-85A8AEFAF6D8}"/>
            </c:ext>
          </c:extLst>
        </c:ser>
        <c:ser>
          <c:idx val="2"/>
          <c:order val="2"/>
          <c:tx>
            <c:strRef>
              <c:f>'Chart Data'!$D$70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Data'!$D$71:$D$79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0.97170000000000001</c:v>
                </c:pt>
                <c:pt idx="2">
                  <c:v>0.9668000000000001</c:v>
                </c:pt>
                <c:pt idx="3">
                  <c:v>0.94099999999999995</c:v>
                </c:pt>
                <c:pt idx="4">
                  <c:v>0.89269999999999994</c:v>
                </c:pt>
                <c:pt idx="5">
                  <c:v>0.82680000000000009</c:v>
                </c:pt>
                <c:pt idx="6">
                  <c:v>0.83230000000000004</c:v>
                </c:pt>
                <c:pt idx="7">
                  <c:v>0.86709999999999998</c:v>
                </c:pt>
                <c:pt idx="8">
                  <c:v>0.90110000000000001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08B-8AD3-85A8AEFAF6D8}"/>
            </c:ext>
          </c:extLst>
        </c:ser>
        <c:ser>
          <c:idx val="3"/>
          <c:order val="3"/>
          <c:tx>
            <c:strRef>
              <c:f>'Chart Data'!$E$70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Data'!$E$71:$E$79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1.0105999999999999</c:v>
                </c:pt>
                <c:pt idx="2">
                  <c:v>0.96719999999999995</c:v>
                </c:pt>
                <c:pt idx="3">
                  <c:v>0.92299999999999993</c:v>
                </c:pt>
                <c:pt idx="4">
                  <c:v>0.82830000000000004</c:v>
                </c:pt>
                <c:pt idx="5">
                  <c:v>0.7720999999999999</c:v>
                </c:pt>
                <c:pt idx="6">
                  <c:v>0.81230000000000002</c:v>
                </c:pt>
                <c:pt idx="7">
                  <c:v>0.83719999999999994</c:v>
                </c:pt>
                <c:pt idx="8">
                  <c:v>0.85819999999999996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E7-408B-8AD3-85A8AEFAF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ax val="1.04"/>
          <c:min val="0.7600000000000001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NLA to TA</a:t>
            </a:r>
          </a:p>
        </c:rich>
      </c:tx>
      <c:layout>
        <c:manualLayout>
          <c:xMode val="edge"/>
          <c:yMode val="edge"/>
          <c:x val="0.29704533333333333"/>
          <c:y val="1.6830294530154277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Data'!$B$55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Data'!$B$56:$B$64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-3.7000000000000005E-2</c:v>
                </c:pt>
                <c:pt idx="2">
                  <c:v>1.2E-2</c:v>
                </c:pt>
                <c:pt idx="3">
                  <c:v>4.9000000000000002E-2</c:v>
                </c:pt>
                <c:pt idx="4">
                  <c:v>8.3000000000000004E-2</c:v>
                </c:pt>
                <c:pt idx="5">
                  <c:v>8.3000000000000004E-2</c:v>
                </c:pt>
                <c:pt idx="6">
                  <c:v>2.4E-2</c:v>
                </c:pt>
                <c:pt idx="7">
                  <c:v>4.8000000000000001E-2</c:v>
                </c:pt>
                <c:pt idx="8">
                  <c:v>5.9000000000000004E-2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24-4374-9E84-277EC3BA236F}"/>
            </c:ext>
          </c:extLst>
        </c:ser>
        <c:ser>
          <c:idx val="1"/>
          <c:order val="1"/>
          <c:tx>
            <c:strRef>
              <c:f>'Chart Data'!$C$55</c:f>
              <c:strCache>
                <c:ptCount val="1"/>
                <c:pt idx="0">
                  <c:v>Bank 2</c:v>
                </c:pt>
              </c:strCache>
            </c:strRef>
          </c:tx>
          <c:spPr>
            <a:ln w="41275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Data'!$C$56:$C$64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-4.2000000000000003E-2</c:v>
                </c:pt>
                <c:pt idx="2">
                  <c:v>-2.2000000000000002E-2</c:v>
                </c:pt>
                <c:pt idx="3">
                  <c:v>1.2E-2</c:v>
                </c:pt>
                <c:pt idx="4">
                  <c:v>3.3000000000000002E-2</c:v>
                </c:pt>
                <c:pt idx="5">
                  <c:v>9.4E-2</c:v>
                </c:pt>
                <c:pt idx="6">
                  <c:v>0.11</c:v>
                </c:pt>
                <c:pt idx="7">
                  <c:v>9.6000000000000002E-2</c:v>
                </c:pt>
                <c:pt idx="8">
                  <c:v>7.6999999999999999E-2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24-4374-9E84-277EC3BA236F}"/>
            </c:ext>
          </c:extLst>
        </c:ser>
        <c:ser>
          <c:idx val="2"/>
          <c:order val="2"/>
          <c:tx>
            <c:strRef>
              <c:f>'Chart Data'!$D$55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Data'!$D$56:$D$64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-4.0999999999999995E-2</c:v>
                </c:pt>
                <c:pt idx="2">
                  <c:v>-3.4000000000000002E-2</c:v>
                </c:pt>
                <c:pt idx="3">
                  <c:v>3.4000000000000002E-2</c:v>
                </c:pt>
                <c:pt idx="4">
                  <c:v>8.5000000000000006E-2</c:v>
                </c:pt>
                <c:pt idx="5">
                  <c:v>0.14099999999999999</c:v>
                </c:pt>
                <c:pt idx="6">
                  <c:v>9.8000000000000004E-2</c:v>
                </c:pt>
                <c:pt idx="7">
                  <c:v>6.8000000000000005E-2</c:v>
                </c:pt>
                <c:pt idx="8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24-4374-9E84-277EC3BA236F}"/>
            </c:ext>
          </c:extLst>
        </c:ser>
        <c:ser>
          <c:idx val="3"/>
          <c:order val="3"/>
          <c:tx>
            <c:strRef>
              <c:f>'Chart Data'!$E$55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Data'!$E$56:$E$64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-4.2000000000000003E-2</c:v>
                </c:pt>
                <c:pt idx="2">
                  <c:v>-1.9E-2</c:v>
                </c:pt>
                <c:pt idx="3">
                  <c:v>-1E-3</c:v>
                </c:pt>
                <c:pt idx="4">
                  <c:v>9.5000000000000001E-2</c:v>
                </c:pt>
                <c:pt idx="5">
                  <c:v>0.13900000000000001</c:v>
                </c:pt>
                <c:pt idx="6">
                  <c:v>0.114</c:v>
                </c:pt>
                <c:pt idx="7">
                  <c:v>9.0999999999999998E-2</c:v>
                </c:pt>
                <c:pt idx="8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24-4374-9E84-277EC3BA2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4736"/>
        <c:axId val="494415128"/>
      </c:lineChart>
      <c:catAx>
        <c:axId val="494414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5128"/>
        <c:crossesAt val="-80"/>
        <c:auto val="1"/>
        <c:lblAlgn val="ctr"/>
        <c:lblOffset val="100"/>
        <c:noMultiLvlLbl val="0"/>
      </c:catAx>
      <c:valAx>
        <c:axId val="494415128"/>
        <c:scaling>
          <c:orientation val="minMax"/>
          <c:max val="0.15000000000000002"/>
          <c:min val="-0.1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473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 C</a:t>
            </a:r>
            <a:r>
              <a:rPr lang="en-US" sz="2800" baseline="0"/>
              <a:t> - Fed Funds Position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Data'!$B$42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Data'!$B$43:$B$51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-20.399999999999999</c:v>
                </c:pt>
                <c:pt idx="2">
                  <c:v>-20.2</c:v>
                </c:pt>
                <c:pt idx="3">
                  <c:v>1.8</c:v>
                </c:pt>
                <c:pt idx="4">
                  <c:v>2.4</c:v>
                </c:pt>
                <c:pt idx="5">
                  <c:v>12.4</c:v>
                </c:pt>
                <c:pt idx="6">
                  <c:v>5.2</c:v>
                </c:pt>
                <c:pt idx="7">
                  <c:v>14</c:v>
                </c:pt>
                <c:pt idx="8">
                  <c:v>-1.1000000000000001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32-491D-BEB6-BC2F570E865A}"/>
            </c:ext>
          </c:extLst>
        </c:ser>
        <c:ser>
          <c:idx val="1"/>
          <c:order val="1"/>
          <c:tx>
            <c:strRef>
              <c:f>'Chart Data'!$C$42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Data'!$C$43:$C$51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-25.4</c:v>
                </c:pt>
                <c:pt idx="2">
                  <c:v>-8.6</c:v>
                </c:pt>
                <c:pt idx="3">
                  <c:v>10.7</c:v>
                </c:pt>
                <c:pt idx="4">
                  <c:v>-12.3</c:v>
                </c:pt>
                <c:pt idx="5">
                  <c:v>23.8</c:v>
                </c:pt>
                <c:pt idx="6">
                  <c:v>28.8</c:v>
                </c:pt>
                <c:pt idx="7">
                  <c:v>27.6</c:v>
                </c:pt>
                <c:pt idx="8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32-491D-BEB6-BC2F570E865A}"/>
            </c:ext>
          </c:extLst>
        </c:ser>
        <c:ser>
          <c:idx val="2"/>
          <c:order val="2"/>
          <c:tx>
            <c:strRef>
              <c:f>'Chart Data'!$D$42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Data'!$D$43:$D$51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-23.4</c:v>
                </c:pt>
                <c:pt idx="2">
                  <c:v>-29.6</c:v>
                </c:pt>
                <c:pt idx="3">
                  <c:v>25</c:v>
                </c:pt>
                <c:pt idx="4">
                  <c:v>36.6</c:v>
                </c:pt>
                <c:pt idx="5">
                  <c:v>80.099999999999994</c:v>
                </c:pt>
                <c:pt idx="6">
                  <c:v>7</c:v>
                </c:pt>
                <c:pt idx="7">
                  <c:v>15.4</c:v>
                </c:pt>
                <c:pt idx="8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32-491D-BEB6-BC2F570E865A}"/>
            </c:ext>
          </c:extLst>
        </c:ser>
        <c:ser>
          <c:idx val="3"/>
          <c:order val="3"/>
          <c:tx>
            <c:strRef>
              <c:f>'Chart Data'!$E$42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Data'!$E$43:$E$51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-24.4</c:v>
                </c:pt>
                <c:pt idx="2">
                  <c:v>-17.8</c:v>
                </c:pt>
                <c:pt idx="3">
                  <c:v>1.5</c:v>
                </c:pt>
                <c:pt idx="4">
                  <c:v>10.8</c:v>
                </c:pt>
                <c:pt idx="5">
                  <c:v>-5.8</c:v>
                </c:pt>
                <c:pt idx="6">
                  <c:v>8.9</c:v>
                </c:pt>
                <c:pt idx="7">
                  <c:v>9.6</c:v>
                </c:pt>
                <c:pt idx="8">
                  <c:v>9.8000000000000007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32-491D-BEB6-BC2F570E8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4736"/>
        <c:axId val="494415128"/>
      </c:lineChart>
      <c:catAx>
        <c:axId val="494414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5128"/>
        <c:crossesAt val="-80"/>
        <c:auto val="1"/>
        <c:lblAlgn val="ctr"/>
        <c:lblOffset val="100"/>
        <c:noMultiLvlLbl val="0"/>
      </c:catAx>
      <c:valAx>
        <c:axId val="494415128"/>
        <c:scaling>
          <c:orientation val="minMax"/>
          <c:max val="80"/>
          <c:min val="-8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473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Equity to Total Assets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Data'!$B$83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Data'!$B$84:$B$92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5.8499999999999996E-2</c:v>
                </c:pt>
                <c:pt idx="2">
                  <c:v>5.7300000000000004E-2</c:v>
                </c:pt>
                <c:pt idx="3">
                  <c:v>5.8899999999999994E-2</c:v>
                </c:pt>
                <c:pt idx="4">
                  <c:v>6.8099999999999994E-2</c:v>
                </c:pt>
                <c:pt idx="5">
                  <c:v>6.8699999999999997E-2</c:v>
                </c:pt>
                <c:pt idx="6">
                  <c:v>6.7900000000000002E-2</c:v>
                </c:pt>
                <c:pt idx="7">
                  <c:v>6.8699999999999997E-2</c:v>
                </c:pt>
                <c:pt idx="8">
                  <c:v>7.0699999999999999E-2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D0-47CD-8F16-0E525C398AB2}"/>
            </c:ext>
          </c:extLst>
        </c:ser>
        <c:ser>
          <c:idx val="1"/>
          <c:order val="1"/>
          <c:tx>
            <c:strRef>
              <c:f>'Chart Data'!$C$83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Data'!$C$84:$C$92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5.7200000000000001E-2</c:v>
                </c:pt>
                <c:pt idx="2">
                  <c:v>5.7000000000000002E-2</c:v>
                </c:pt>
                <c:pt idx="3">
                  <c:v>6.0400000000000002E-2</c:v>
                </c:pt>
                <c:pt idx="4">
                  <c:v>6.2300000000000001E-2</c:v>
                </c:pt>
                <c:pt idx="5">
                  <c:v>6.3299999999999995E-2</c:v>
                </c:pt>
                <c:pt idx="6">
                  <c:v>6.9099999999999995E-2</c:v>
                </c:pt>
                <c:pt idx="7">
                  <c:v>7.0499999999999993E-2</c:v>
                </c:pt>
                <c:pt idx="8">
                  <c:v>7.2499999999999995E-2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D0-47CD-8F16-0E525C398AB2}"/>
            </c:ext>
          </c:extLst>
        </c:ser>
        <c:ser>
          <c:idx val="2"/>
          <c:order val="2"/>
          <c:tx>
            <c:strRef>
              <c:f>'Chart Data'!$D$83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Data'!$D$84:$D$92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5.9200000000000003E-2</c:v>
                </c:pt>
                <c:pt idx="2">
                  <c:v>5.7699999999999994E-2</c:v>
                </c:pt>
                <c:pt idx="3">
                  <c:v>5.8299999999999998E-2</c:v>
                </c:pt>
                <c:pt idx="4">
                  <c:v>6.3099999999999989E-2</c:v>
                </c:pt>
                <c:pt idx="5">
                  <c:v>6.2300000000000001E-2</c:v>
                </c:pt>
                <c:pt idx="6">
                  <c:v>6.83E-2</c:v>
                </c:pt>
                <c:pt idx="7">
                  <c:v>7.0300000000000001E-2</c:v>
                </c:pt>
                <c:pt idx="8">
                  <c:v>7.0400000000000004E-2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D0-47CD-8F16-0E525C398AB2}"/>
            </c:ext>
          </c:extLst>
        </c:ser>
        <c:ser>
          <c:idx val="3"/>
          <c:order val="3"/>
          <c:tx>
            <c:strRef>
              <c:f>'Chart Data'!$E$83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Data'!$E$84:$E$92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5.8700000000000002E-2</c:v>
                </c:pt>
                <c:pt idx="2">
                  <c:v>5.91E-2</c:v>
                </c:pt>
                <c:pt idx="3">
                  <c:v>6.1900000000000004E-2</c:v>
                </c:pt>
                <c:pt idx="4">
                  <c:v>6.4100000000000004E-2</c:v>
                </c:pt>
                <c:pt idx="5">
                  <c:v>6.2E-2</c:v>
                </c:pt>
                <c:pt idx="6">
                  <c:v>6.7799999999999999E-2</c:v>
                </c:pt>
                <c:pt idx="7">
                  <c:v>6.8099999999999994E-2</c:v>
                </c:pt>
                <c:pt idx="8">
                  <c:v>6.7799999999999999E-2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D0-47CD-8F16-0E525C398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in val="5.5000000000000007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Capital to Risk Adjusted Assets</a:t>
            </a:r>
          </a:p>
        </c:rich>
      </c:tx>
      <c:layout>
        <c:manualLayout>
          <c:xMode val="edge"/>
          <c:yMode val="edge"/>
          <c:x val="0.10700793119814271"/>
          <c:y val="1.2539184952978056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Data'!$B$161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Data'!$B$162:$B$170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8.5600000000000009E-2</c:v>
                </c:pt>
                <c:pt idx="2">
                  <c:v>8.5900000000000004E-2</c:v>
                </c:pt>
                <c:pt idx="3">
                  <c:v>8.7100000000000011E-2</c:v>
                </c:pt>
                <c:pt idx="4">
                  <c:v>0.107</c:v>
                </c:pt>
                <c:pt idx="5">
                  <c:v>0.1079</c:v>
                </c:pt>
                <c:pt idx="6">
                  <c:v>0.105</c:v>
                </c:pt>
                <c:pt idx="7">
                  <c:v>0.107</c:v>
                </c:pt>
                <c:pt idx="8">
                  <c:v>0.1076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0F-4F6D-9C91-0778562A3611}"/>
            </c:ext>
          </c:extLst>
        </c:ser>
        <c:ser>
          <c:idx val="1"/>
          <c:order val="1"/>
          <c:tx>
            <c:strRef>
              <c:f>'Chart Data'!$C$161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Data'!$C$162:$C$170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8.5600000000000009E-2</c:v>
                </c:pt>
                <c:pt idx="2">
                  <c:v>8.5800000000000001E-2</c:v>
                </c:pt>
                <c:pt idx="3">
                  <c:v>9.1400000000000009E-2</c:v>
                </c:pt>
                <c:pt idx="4">
                  <c:v>0.10060000000000001</c:v>
                </c:pt>
                <c:pt idx="5">
                  <c:v>0.10640000000000001</c:v>
                </c:pt>
                <c:pt idx="6">
                  <c:v>0.1158</c:v>
                </c:pt>
                <c:pt idx="7">
                  <c:v>0.1164</c:v>
                </c:pt>
                <c:pt idx="8">
                  <c:v>0.1166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0F-4F6D-9C91-0778562A3611}"/>
            </c:ext>
          </c:extLst>
        </c:ser>
        <c:ser>
          <c:idx val="2"/>
          <c:order val="2"/>
          <c:tx>
            <c:strRef>
              <c:f>'Chart Data'!$D$161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Data'!$D$162:$D$170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8.8399999999999992E-2</c:v>
                </c:pt>
                <c:pt idx="2">
                  <c:v>8.7100000000000011E-2</c:v>
                </c:pt>
                <c:pt idx="3">
                  <c:v>8.9800000000000005E-2</c:v>
                </c:pt>
                <c:pt idx="4">
                  <c:v>9.8100000000000007E-2</c:v>
                </c:pt>
                <c:pt idx="5">
                  <c:v>0.1018</c:v>
                </c:pt>
                <c:pt idx="6">
                  <c:v>0.1067</c:v>
                </c:pt>
                <c:pt idx="7">
                  <c:v>0.1065</c:v>
                </c:pt>
                <c:pt idx="8">
                  <c:v>0.1043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0F-4F6D-9C91-0778562A3611}"/>
            </c:ext>
          </c:extLst>
        </c:ser>
        <c:ser>
          <c:idx val="3"/>
          <c:order val="3"/>
          <c:tx>
            <c:strRef>
              <c:f>'Chart Data'!$E$161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Data'!$E$162:$E$170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8.7599999999999997E-2</c:v>
                </c:pt>
                <c:pt idx="2">
                  <c:v>8.8800000000000004E-2</c:v>
                </c:pt>
                <c:pt idx="3">
                  <c:v>9.3299999999999994E-2</c:v>
                </c:pt>
                <c:pt idx="4">
                  <c:v>0.1012</c:v>
                </c:pt>
                <c:pt idx="5">
                  <c:v>0.1052</c:v>
                </c:pt>
                <c:pt idx="6">
                  <c:v>0.1084</c:v>
                </c:pt>
                <c:pt idx="7">
                  <c:v>0.1061</c:v>
                </c:pt>
                <c:pt idx="8">
                  <c:v>0.1033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0F-4F6D-9C91-0778562A3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in val="7.8000000000000014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Net Interest Margin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Data'!$B$96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Data'!$B$97:$B$105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3.7000000000000005E-2</c:v>
                </c:pt>
                <c:pt idx="2">
                  <c:v>3.7200000000000004E-2</c:v>
                </c:pt>
                <c:pt idx="3">
                  <c:v>3.7699999999999997E-2</c:v>
                </c:pt>
                <c:pt idx="4">
                  <c:v>3.7699999999999997E-2</c:v>
                </c:pt>
                <c:pt idx="5">
                  <c:v>4.1100000000000005E-2</c:v>
                </c:pt>
                <c:pt idx="6">
                  <c:v>4.4000000000000004E-2</c:v>
                </c:pt>
                <c:pt idx="7">
                  <c:v>5.0199999999999995E-2</c:v>
                </c:pt>
                <c:pt idx="8">
                  <c:v>5.3600000000000002E-2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9F-434B-8698-4924AC04FDC2}"/>
            </c:ext>
          </c:extLst>
        </c:ser>
        <c:ser>
          <c:idx val="1"/>
          <c:order val="1"/>
          <c:tx>
            <c:strRef>
              <c:f>'Chart Data'!$C$96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Data'!$C$97:$C$105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3.6600000000000001E-2</c:v>
                </c:pt>
                <c:pt idx="2">
                  <c:v>3.7000000000000005E-2</c:v>
                </c:pt>
                <c:pt idx="3">
                  <c:v>3.8199999999999998E-2</c:v>
                </c:pt>
                <c:pt idx="4">
                  <c:v>3.7999999999999999E-2</c:v>
                </c:pt>
                <c:pt idx="5">
                  <c:v>3.8300000000000001E-2</c:v>
                </c:pt>
                <c:pt idx="6">
                  <c:v>4.24E-2</c:v>
                </c:pt>
                <c:pt idx="7">
                  <c:v>4.4699999999999997E-2</c:v>
                </c:pt>
                <c:pt idx="8">
                  <c:v>4.8300000000000003E-2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9F-434B-8698-4924AC04FDC2}"/>
            </c:ext>
          </c:extLst>
        </c:ser>
        <c:ser>
          <c:idx val="2"/>
          <c:order val="2"/>
          <c:tx>
            <c:strRef>
              <c:f>'Chart Data'!$D$96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Data'!$D$97:$D$105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3.5200000000000002E-2</c:v>
                </c:pt>
                <c:pt idx="2">
                  <c:v>3.5799999999999998E-2</c:v>
                </c:pt>
                <c:pt idx="3">
                  <c:v>3.4599999999999999E-2</c:v>
                </c:pt>
                <c:pt idx="4">
                  <c:v>3.5799999999999998E-2</c:v>
                </c:pt>
                <c:pt idx="5">
                  <c:v>3.5000000000000003E-2</c:v>
                </c:pt>
                <c:pt idx="6">
                  <c:v>4.0500000000000001E-2</c:v>
                </c:pt>
                <c:pt idx="7">
                  <c:v>4.7E-2</c:v>
                </c:pt>
                <c:pt idx="8">
                  <c:v>5.0199999999999995E-2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9F-434B-8698-4924AC04FDC2}"/>
            </c:ext>
          </c:extLst>
        </c:ser>
        <c:ser>
          <c:idx val="3"/>
          <c:order val="3"/>
          <c:tx>
            <c:strRef>
              <c:f>'Chart Data'!$E$96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Data'!$E$97:$E$105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3.6400000000000002E-2</c:v>
                </c:pt>
                <c:pt idx="2">
                  <c:v>3.61E-2</c:v>
                </c:pt>
                <c:pt idx="3">
                  <c:v>3.6000000000000004E-2</c:v>
                </c:pt>
                <c:pt idx="4">
                  <c:v>3.61E-2</c:v>
                </c:pt>
                <c:pt idx="5">
                  <c:v>3.61E-2</c:v>
                </c:pt>
                <c:pt idx="6">
                  <c:v>4.1500000000000002E-2</c:v>
                </c:pt>
                <c:pt idx="7">
                  <c:v>4.5400000000000003E-2</c:v>
                </c:pt>
                <c:pt idx="8">
                  <c:v>4.9400000000000006E-2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9F-434B-8698-4924AC04F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3136"/>
        <c:axId val="494263528"/>
      </c:lineChart>
      <c:catAx>
        <c:axId val="4942631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3528"/>
        <c:crosses val="autoZero"/>
        <c:auto val="1"/>
        <c:lblAlgn val="ctr"/>
        <c:lblOffset val="100"/>
        <c:noMultiLvlLbl val="0"/>
      </c:catAx>
      <c:valAx>
        <c:axId val="494263528"/>
        <c:scaling>
          <c:orientation val="minMax"/>
          <c:min val="3.0000000000000006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313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Oper Earnings to Total Assets</a:t>
            </a:r>
          </a:p>
        </c:rich>
      </c:tx>
      <c:layout>
        <c:manualLayout>
          <c:xMode val="edge"/>
          <c:yMode val="edge"/>
          <c:x val="0.15162925416364953"/>
          <c:y val="1.53253039631728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Data'!$B$109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Data'!$B$110:$B$118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7.6E-3</c:v>
                </c:pt>
                <c:pt idx="2">
                  <c:v>8.1000000000000013E-3</c:v>
                </c:pt>
                <c:pt idx="3">
                  <c:v>8.5000000000000006E-3</c:v>
                </c:pt>
                <c:pt idx="4">
                  <c:v>9.1000000000000004E-3</c:v>
                </c:pt>
                <c:pt idx="5">
                  <c:v>1.0800000000000001E-2</c:v>
                </c:pt>
                <c:pt idx="6">
                  <c:v>1.0800000000000001E-2</c:v>
                </c:pt>
                <c:pt idx="7">
                  <c:v>1.9199999999999998E-2</c:v>
                </c:pt>
                <c:pt idx="8">
                  <c:v>2.2599999999999999E-2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17-46A7-A9F7-14BDAFCA0843}"/>
            </c:ext>
          </c:extLst>
        </c:ser>
        <c:ser>
          <c:idx val="1"/>
          <c:order val="1"/>
          <c:tx>
            <c:strRef>
              <c:f>'Chart Data'!$C$109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Data'!$C$110:$C$118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4.7999999999999996E-3</c:v>
                </c:pt>
                <c:pt idx="2">
                  <c:v>5.5000000000000005E-3</c:v>
                </c:pt>
                <c:pt idx="3">
                  <c:v>9.7999999999999997E-3</c:v>
                </c:pt>
                <c:pt idx="4">
                  <c:v>9.7999999999999997E-3</c:v>
                </c:pt>
                <c:pt idx="5">
                  <c:v>9.1000000000000004E-3</c:v>
                </c:pt>
                <c:pt idx="6">
                  <c:v>1.0500000000000001E-2</c:v>
                </c:pt>
                <c:pt idx="7">
                  <c:v>1.49E-2</c:v>
                </c:pt>
                <c:pt idx="8">
                  <c:v>1.9E-2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17-46A7-A9F7-14BDAFCA0843}"/>
            </c:ext>
          </c:extLst>
        </c:ser>
        <c:ser>
          <c:idx val="2"/>
          <c:order val="2"/>
          <c:tx>
            <c:strRef>
              <c:f>'Chart Data'!$D$109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Data'!$D$110:$D$118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9.4999999999999998E-3</c:v>
                </c:pt>
                <c:pt idx="2">
                  <c:v>8.8999999999999999E-3</c:v>
                </c:pt>
                <c:pt idx="3">
                  <c:v>6.3E-3</c:v>
                </c:pt>
                <c:pt idx="4">
                  <c:v>6.8000000000000005E-3</c:v>
                </c:pt>
                <c:pt idx="5">
                  <c:v>4.6999999999999993E-3</c:v>
                </c:pt>
                <c:pt idx="6">
                  <c:v>7.0999999999999995E-3</c:v>
                </c:pt>
                <c:pt idx="7">
                  <c:v>1.6399999999999998E-2</c:v>
                </c:pt>
                <c:pt idx="8">
                  <c:v>1.9199999999999998E-2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17-46A7-A9F7-14BDAFCA0843}"/>
            </c:ext>
          </c:extLst>
        </c:ser>
        <c:ser>
          <c:idx val="3"/>
          <c:order val="3"/>
          <c:tx>
            <c:strRef>
              <c:f>'Chart Data'!$E$109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Data'!$E$110:$E$118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1.0500000000000001E-2</c:v>
                </c:pt>
                <c:pt idx="2">
                  <c:v>9.8999999999999991E-3</c:v>
                </c:pt>
                <c:pt idx="3">
                  <c:v>8.8000000000000005E-3</c:v>
                </c:pt>
                <c:pt idx="4">
                  <c:v>6.6E-3</c:v>
                </c:pt>
                <c:pt idx="5">
                  <c:v>5.6999999999999993E-3</c:v>
                </c:pt>
                <c:pt idx="6">
                  <c:v>1.01E-2</c:v>
                </c:pt>
                <c:pt idx="7">
                  <c:v>1.3899999999999999E-2</c:v>
                </c:pt>
                <c:pt idx="8">
                  <c:v>1.7600000000000001E-2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17-46A7-A9F7-14BDAFCA0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7480"/>
        <c:axId val="494417088"/>
      </c:lineChart>
      <c:catAx>
        <c:axId val="494417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7088"/>
        <c:crosses val="autoZero"/>
        <c:auto val="1"/>
        <c:lblAlgn val="ctr"/>
        <c:lblOffset val="100"/>
        <c:noMultiLvlLbl val="0"/>
      </c:catAx>
      <c:valAx>
        <c:axId val="494417088"/>
        <c:scaling>
          <c:orientation val="minMax"/>
          <c:min val="1.5000000000000005E-3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7480"/>
        <c:crosses val="autoZero"/>
        <c:crossBetween val="midCat"/>
        <c:majorUnit val="2.0000000000000005E-3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Return on Assets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Data'!$B$122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Data'!$B$123:$B$131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3.9000000000000003E-3</c:v>
                </c:pt>
                <c:pt idx="2">
                  <c:v>5.7999999999999996E-3</c:v>
                </c:pt>
                <c:pt idx="3">
                  <c:v>6.4000000000000003E-3</c:v>
                </c:pt>
                <c:pt idx="4">
                  <c:v>6.1999999999999998E-3</c:v>
                </c:pt>
                <c:pt idx="5">
                  <c:v>7.3000000000000001E-3</c:v>
                </c:pt>
                <c:pt idx="6">
                  <c:v>7.3000000000000001E-3</c:v>
                </c:pt>
                <c:pt idx="7">
                  <c:v>1.2699999999999999E-2</c:v>
                </c:pt>
                <c:pt idx="8">
                  <c:v>1.4800000000000001E-2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88-4F22-B2D6-7E5C485C05D3}"/>
            </c:ext>
          </c:extLst>
        </c:ser>
        <c:ser>
          <c:idx val="1"/>
          <c:order val="1"/>
          <c:tx>
            <c:strRef>
              <c:f>'Chart Data'!$C$122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Data'!$C$123:$C$131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3.4999999999999996E-3</c:v>
                </c:pt>
                <c:pt idx="2">
                  <c:v>4.0000000000000001E-3</c:v>
                </c:pt>
                <c:pt idx="3">
                  <c:v>0.01</c:v>
                </c:pt>
                <c:pt idx="4">
                  <c:v>6.8000000000000005E-3</c:v>
                </c:pt>
                <c:pt idx="5">
                  <c:v>6.3E-3</c:v>
                </c:pt>
                <c:pt idx="6">
                  <c:v>7.1999999999999998E-3</c:v>
                </c:pt>
                <c:pt idx="7">
                  <c:v>0.01</c:v>
                </c:pt>
                <c:pt idx="8">
                  <c:v>1.2699999999999999E-2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88-4F22-B2D6-7E5C485C05D3}"/>
            </c:ext>
          </c:extLst>
        </c:ser>
        <c:ser>
          <c:idx val="2"/>
          <c:order val="2"/>
          <c:tx>
            <c:strRef>
              <c:f>'Chart Data'!$D$122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Data'!$D$123:$D$131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6.5000000000000006E-3</c:v>
                </c:pt>
                <c:pt idx="2">
                  <c:v>6.0999999999999995E-3</c:v>
                </c:pt>
                <c:pt idx="3">
                  <c:v>8.6E-3</c:v>
                </c:pt>
                <c:pt idx="4">
                  <c:v>4.6999999999999993E-3</c:v>
                </c:pt>
                <c:pt idx="5">
                  <c:v>3.4000000000000002E-3</c:v>
                </c:pt>
                <c:pt idx="6">
                  <c:v>5.0000000000000001E-3</c:v>
                </c:pt>
                <c:pt idx="7">
                  <c:v>1.09E-2</c:v>
                </c:pt>
                <c:pt idx="8">
                  <c:v>1.26E-2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88-4F22-B2D6-7E5C485C05D3}"/>
            </c:ext>
          </c:extLst>
        </c:ser>
        <c:ser>
          <c:idx val="3"/>
          <c:order val="3"/>
          <c:tx>
            <c:strRef>
              <c:f>'Chart Data'!$E$122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Data'!$E$123:$E$131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7.0999999999999995E-3</c:v>
                </c:pt>
                <c:pt idx="2">
                  <c:v>6.8000000000000005E-3</c:v>
                </c:pt>
                <c:pt idx="3">
                  <c:v>6.0000000000000001E-3</c:v>
                </c:pt>
                <c:pt idx="4">
                  <c:v>4.5999999999999999E-3</c:v>
                </c:pt>
                <c:pt idx="5">
                  <c:v>4.0999999999999995E-3</c:v>
                </c:pt>
                <c:pt idx="6">
                  <c:v>9.300000000000001E-3</c:v>
                </c:pt>
                <c:pt idx="7">
                  <c:v>9.300000000000001E-3</c:v>
                </c:pt>
                <c:pt idx="8">
                  <c:v>1.1699999999999999E-2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88-4F22-B2D6-7E5C485C0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6304"/>
        <c:axId val="494415912"/>
      </c:lineChart>
      <c:catAx>
        <c:axId val="494416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5912"/>
        <c:crosses val="autoZero"/>
        <c:auto val="1"/>
        <c:lblAlgn val="ctr"/>
        <c:lblOffset val="100"/>
        <c:noMultiLvlLbl val="0"/>
      </c:catAx>
      <c:valAx>
        <c:axId val="494415912"/>
        <c:scaling>
          <c:orientation val="minMax"/>
          <c:min val="0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630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Return on Equity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Data'!$B$135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Data'!$B$136:$B$144</c:f>
              <c:numCache>
                <c:formatCode>0.00%</c:formatCode>
                <c:ptCount val="9"/>
                <c:pt idx="0">
                  <c:v>3.85E-2</c:v>
                </c:pt>
                <c:pt idx="1">
                  <c:v>6.3899999999999998E-2</c:v>
                </c:pt>
                <c:pt idx="2">
                  <c:v>0.1007</c:v>
                </c:pt>
                <c:pt idx="3">
                  <c:v>0.10779999999999999</c:v>
                </c:pt>
                <c:pt idx="4">
                  <c:v>9.06E-2</c:v>
                </c:pt>
                <c:pt idx="5">
                  <c:v>0.10580000000000001</c:v>
                </c:pt>
                <c:pt idx="6">
                  <c:v>0.10539999999999999</c:v>
                </c:pt>
                <c:pt idx="7">
                  <c:v>0.18280000000000002</c:v>
                </c:pt>
                <c:pt idx="8">
                  <c:v>0.20899999999999999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CE-45AB-98DF-B492A12F8091}"/>
            </c:ext>
          </c:extLst>
        </c:ser>
        <c:ser>
          <c:idx val="1"/>
          <c:order val="1"/>
          <c:tx>
            <c:strRef>
              <c:f>'Chart Data'!$C$135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Data'!$C$136:$C$144</c:f>
              <c:numCache>
                <c:formatCode>0.00%</c:formatCode>
                <c:ptCount val="9"/>
                <c:pt idx="0">
                  <c:v>3.85E-2</c:v>
                </c:pt>
                <c:pt idx="1">
                  <c:v>5.9200000000000003E-2</c:v>
                </c:pt>
                <c:pt idx="2">
                  <c:v>6.88E-2</c:v>
                </c:pt>
                <c:pt idx="3">
                  <c:v>0.1648</c:v>
                </c:pt>
                <c:pt idx="4">
                  <c:v>0.1085</c:v>
                </c:pt>
                <c:pt idx="5">
                  <c:v>9.9600000000000008E-2</c:v>
                </c:pt>
                <c:pt idx="6">
                  <c:v>0.1038</c:v>
                </c:pt>
                <c:pt idx="7">
                  <c:v>0.1416</c:v>
                </c:pt>
                <c:pt idx="8">
                  <c:v>0.17420000000000002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CE-45AB-98DF-B492A12F8091}"/>
            </c:ext>
          </c:extLst>
        </c:ser>
        <c:ser>
          <c:idx val="2"/>
          <c:order val="2"/>
          <c:tx>
            <c:strRef>
              <c:f>'Chart Data'!$D$135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Data'!$D$136:$D$144</c:f>
              <c:numCache>
                <c:formatCode>0.00%</c:formatCode>
                <c:ptCount val="9"/>
                <c:pt idx="0">
                  <c:v>3.85E-2</c:v>
                </c:pt>
                <c:pt idx="1">
                  <c:v>0.10730000000000001</c:v>
                </c:pt>
                <c:pt idx="2">
                  <c:v>0.10279999999999999</c:v>
                </c:pt>
                <c:pt idx="3">
                  <c:v>0.14429999999999998</c:v>
                </c:pt>
                <c:pt idx="4">
                  <c:v>7.5899999999999995E-2</c:v>
                </c:pt>
                <c:pt idx="5">
                  <c:v>5.4100000000000002E-2</c:v>
                </c:pt>
                <c:pt idx="6">
                  <c:v>7.1800000000000003E-2</c:v>
                </c:pt>
                <c:pt idx="7">
                  <c:v>0.1547</c:v>
                </c:pt>
                <c:pt idx="8">
                  <c:v>0.17809999999999998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CE-45AB-98DF-B492A12F8091}"/>
            </c:ext>
          </c:extLst>
        </c:ser>
        <c:ser>
          <c:idx val="3"/>
          <c:order val="3"/>
          <c:tx>
            <c:strRef>
              <c:f>'Chart Data'!$E$135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Data'!$E$136:$E$144</c:f>
              <c:numCache>
                <c:formatCode>0.00%</c:formatCode>
                <c:ptCount val="9"/>
                <c:pt idx="0">
                  <c:v>3.85E-2</c:v>
                </c:pt>
                <c:pt idx="1">
                  <c:v>0.1183</c:v>
                </c:pt>
                <c:pt idx="2">
                  <c:v>0.11349999999999999</c:v>
                </c:pt>
                <c:pt idx="3">
                  <c:v>9.8599999999999993E-2</c:v>
                </c:pt>
                <c:pt idx="4">
                  <c:v>7.3499999999999996E-2</c:v>
                </c:pt>
                <c:pt idx="5">
                  <c:v>6.7199999999999996E-2</c:v>
                </c:pt>
                <c:pt idx="6">
                  <c:v>0.13769999999999999</c:v>
                </c:pt>
                <c:pt idx="7">
                  <c:v>0.1351</c:v>
                </c:pt>
                <c:pt idx="8">
                  <c:v>0.1686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CE-45AB-98DF-B492A12F8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4704"/>
        <c:axId val="494265096"/>
      </c:lineChart>
      <c:catAx>
        <c:axId val="4942647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5096"/>
        <c:crosses val="autoZero"/>
        <c:auto val="1"/>
        <c:lblAlgn val="ctr"/>
        <c:lblOffset val="100"/>
        <c:noMultiLvlLbl val="0"/>
      </c:catAx>
      <c:valAx>
        <c:axId val="494265096"/>
        <c:scaling>
          <c:orientation val="minMax"/>
          <c:min val="2.0000000000000004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470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Stock Price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Data'!$B$148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Data'!$B$149:$B$157</c:f>
              <c:numCache>
                <c:formatCode>0.00</c:formatCode>
                <c:ptCount val="9"/>
                <c:pt idx="0">
                  <c:v>17.72</c:v>
                </c:pt>
                <c:pt idx="1">
                  <c:v>18.91</c:v>
                </c:pt>
                <c:pt idx="2">
                  <c:v>25.03</c:v>
                </c:pt>
                <c:pt idx="3">
                  <c:v>28.39</c:v>
                </c:pt>
                <c:pt idx="4">
                  <c:v>27.62</c:v>
                </c:pt>
                <c:pt idx="5">
                  <c:v>26.41</c:v>
                </c:pt>
                <c:pt idx="6">
                  <c:v>27.78</c:v>
                </c:pt>
                <c:pt idx="7">
                  <c:v>33.39</c:v>
                </c:pt>
                <c:pt idx="8">
                  <c:v>37.79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03-4C44-812B-84A03B033434}"/>
            </c:ext>
          </c:extLst>
        </c:ser>
        <c:ser>
          <c:idx val="1"/>
          <c:order val="1"/>
          <c:tx>
            <c:strRef>
              <c:f>'Chart Data'!$C$148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Data'!$C$149:$C$157</c:f>
              <c:numCache>
                <c:formatCode>0.00</c:formatCode>
                <c:ptCount val="9"/>
                <c:pt idx="0">
                  <c:v>17.72</c:v>
                </c:pt>
                <c:pt idx="1">
                  <c:v>16.98</c:v>
                </c:pt>
                <c:pt idx="2">
                  <c:v>19.39</c:v>
                </c:pt>
                <c:pt idx="3">
                  <c:v>23.72</c:v>
                </c:pt>
                <c:pt idx="4">
                  <c:v>26.92</c:v>
                </c:pt>
                <c:pt idx="5">
                  <c:v>26.89</c:v>
                </c:pt>
                <c:pt idx="6">
                  <c:v>26.94</c:v>
                </c:pt>
                <c:pt idx="7">
                  <c:v>32.83</c:v>
                </c:pt>
                <c:pt idx="8">
                  <c:v>38.43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03-4C44-812B-84A03B033434}"/>
            </c:ext>
          </c:extLst>
        </c:ser>
        <c:ser>
          <c:idx val="2"/>
          <c:order val="2"/>
          <c:tx>
            <c:strRef>
              <c:f>'Chart Data'!$D$148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Data'!$D$149:$D$157</c:f>
              <c:numCache>
                <c:formatCode>0.00</c:formatCode>
                <c:ptCount val="9"/>
                <c:pt idx="0">
                  <c:v>17.72</c:v>
                </c:pt>
                <c:pt idx="1">
                  <c:v>18.510000000000002</c:v>
                </c:pt>
                <c:pt idx="2">
                  <c:v>21.23</c:v>
                </c:pt>
                <c:pt idx="3">
                  <c:v>22.61</c:v>
                </c:pt>
                <c:pt idx="4">
                  <c:v>23.6</c:v>
                </c:pt>
                <c:pt idx="5">
                  <c:v>22.03</c:v>
                </c:pt>
                <c:pt idx="6">
                  <c:v>22.9</c:v>
                </c:pt>
                <c:pt idx="7">
                  <c:v>31.52</c:v>
                </c:pt>
                <c:pt idx="8">
                  <c:v>37.979999999999997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03-4C44-812B-84A03B033434}"/>
            </c:ext>
          </c:extLst>
        </c:ser>
        <c:ser>
          <c:idx val="3"/>
          <c:order val="3"/>
          <c:tx>
            <c:strRef>
              <c:f>'Chart Data'!$E$148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Data'!$E$149:$E$157</c:f>
              <c:numCache>
                <c:formatCode>0.00</c:formatCode>
                <c:ptCount val="9"/>
                <c:pt idx="0">
                  <c:v>17.72</c:v>
                </c:pt>
                <c:pt idx="1">
                  <c:v>19.14</c:v>
                </c:pt>
                <c:pt idx="2">
                  <c:v>25.74</c:v>
                </c:pt>
                <c:pt idx="3">
                  <c:v>26.87</c:v>
                </c:pt>
                <c:pt idx="4">
                  <c:v>24.73</c:v>
                </c:pt>
                <c:pt idx="5">
                  <c:v>22.13</c:v>
                </c:pt>
                <c:pt idx="6">
                  <c:v>24.61</c:v>
                </c:pt>
                <c:pt idx="7">
                  <c:v>32.04</c:v>
                </c:pt>
                <c:pt idx="8">
                  <c:v>37.54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03-4C44-812B-84A03B033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35584"/>
        <c:axId val="494835976"/>
      </c:lineChart>
      <c:catAx>
        <c:axId val="494835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835976"/>
        <c:crossesAt val="10"/>
        <c:auto val="1"/>
        <c:lblAlgn val="ctr"/>
        <c:lblOffset val="100"/>
        <c:noMultiLvlLbl val="0"/>
      </c:catAx>
      <c:valAx>
        <c:axId val="494835976"/>
        <c:scaling>
          <c:orientation val="minMax"/>
          <c:min val="14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83558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Credit Quality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Data'!$B$174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Data'!$B$175:$B$183</c:f>
              <c:numCache>
                <c:formatCode>0.00</c:formatCode>
                <c:ptCount val="9"/>
                <c:pt idx="0">
                  <c:v>3</c:v>
                </c:pt>
                <c:pt idx="1">
                  <c:v>3</c:v>
                </c:pt>
                <c:pt idx="2">
                  <c:v>2.29</c:v>
                </c:pt>
                <c:pt idx="3">
                  <c:v>2.4300000000000002</c:v>
                </c:pt>
                <c:pt idx="4">
                  <c:v>2.86</c:v>
                </c:pt>
                <c:pt idx="5">
                  <c:v>2.4300000000000002</c:v>
                </c:pt>
                <c:pt idx="6">
                  <c:v>2.4300000000000002</c:v>
                </c:pt>
                <c:pt idx="7">
                  <c:v>2.4300000000000002</c:v>
                </c:pt>
                <c:pt idx="8">
                  <c:v>2.4300000000000002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36-4E47-844D-C32BF115F73B}"/>
            </c:ext>
          </c:extLst>
        </c:ser>
        <c:ser>
          <c:idx val="1"/>
          <c:order val="1"/>
          <c:tx>
            <c:strRef>
              <c:f>'Chart Data'!$C$174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Data'!$C$175:$C$183</c:f>
              <c:numCache>
                <c:formatCode>0.00</c:formatCode>
                <c:ptCount val="9"/>
                <c:pt idx="0">
                  <c:v>3</c:v>
                </c:pt>
                <c:pt idx="1">
                  <c:v>2.86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6-4E47-844D-C32BF115F73B}"/>
            </c:ext>
          </c:extLst>
        </c:ser>
        <c:ser>
          <c:idx val="2"/>
          <c:order val="2"/>
          <c:tx>
            <c:strRef>
              <c:f>'Chart Data'!$D$174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Data'!$D$175:$D$183</c:f>
              <c:numCache>
                <c:formatCode>0.00</c:formatCode>
                <c:ptCount val="9"/>
                <c:pt idx="0">
                  <c:v>3</c:v>
                </c:pt>
                <c:pt idx="1">
                  <c:v>2.86</c:v>
                </c:pt>
                <c:pt idx="2">
                  <c:v>2.86</c:v>
                </c:pt>
                <c:pt idx="3">
                  <c:v>2.86</c:v>
                </c:pt>
                <c:pt idx="4">
                  <c:v>2.57</c:v>
                </c:pt>
                <c:pt idx="5">
                  <c:v>2.86</c:v>
                </c:pt>
                <c:pt idx="6">
                  <c:v>2.71</c:v>
                </c:pt>
                <c:pt idx="7">
                  <c:v>2.71</c:v>
                </c:pt>
                <c:pt idx="8">
                  <c:v>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36-4E47-844D-C32BF115F73B}"/>
            </c:ext>
          </c:extLst>
        </c:ser>
        <c:ser>
          <c:idx val="3"/>
          <c:order val="3"/>
          <c:tx>
            <c:strRef>
              <c:f>'Chart Data'!$E$174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Data'!$E$175:$E$183</c:f>
              <c:numCache>
                <c:formatCode>0.00</c:formatCode>
                <c:ptCount val="9"/>
                <c:pt idx="0">
                  <c:v>3</c:v>
                </c:pt>
                <c:pt idx="1">
                  <c:v>2.4300000000000002</c:v>
                </c:pt>
                <c:pt idx="2">
                  <c:v>2.4300000000000002</c:v>
                </c:pt>
                <c:pt idx="3">
                  <c:v>2.29</c:v>
                </c:pt>
                <c:pt idx="4">
                  <c:v>2.14</c:v>
                </c:pt>
                <c:pt idx="5">
                  <c:v>2.86</c:v>
                </c:pt>
                <c:pt idx="6">
                  <c:v>2.86</c:v>
                </c:pt>
                <c:pt idx="7">
                  <c:v>2.86</c:v>
                </c:pt>
                <c:pt idx="8">
                  <c:v>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36-4E47-844D-C32BF115F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35584"/>
        <c:axId val="494835976"/>
      </c:lineChart>
      <c:catAx>
        <c:axId val="494835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835976"/>
        <c:crosses val="max"/>
        <c:auto val="1"/>
        <c:lblAlgn val="ctr"/>
        <c:lblOffset val="100"/>
        <c:noMultiLvlLbl val="0"/>
      </c:catAx>
      <c:valAx>
        <c:axId val="494835976"/>
        <c:scaling>
          <c:orientation val="maxMin"/>
          <c:min val="1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83558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C - Loans to Core Deposits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Data'!$B$187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Data'!$B$188:$B$196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0.98936966611768229</c:v>
                </c:pt>
                <c:pt idx="2">
                  <c:v>0.93446118851293714</c:v>
                </c:pt>
                <c:pt idx="3">
                  <c:v>0.88605717367853287</c:v>
                </c:pt>
                <c:pt idx="4">
                  <c:v>0.87087839620152985</c:v>
                </c:pt>
                <c:pt idx="5">
                  <c:v>0.86314132003674049</c:v>
                </c:pt>
                <c:pt idx="6">
                  <c:v>0.87354134956874696</c:v>
                </c:pt>
                <c:pt idx="7">
                  <c:v>0.85906542056074764</c:v>
                </c:pt>
                <c:pt idx="8">
                  <c:v>0.88579940417080438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E8-4835-B40E-A82330BBF23B}"/>
            </c:ext>
          </c:extLst>
        </c:ser>
        <c:ser>
          <c:idx val="1"/>
          <c:order val="1"/>
          <c:tx>
            <c:strRef>
              <c:f>'Chart Data'!$C$187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Data'!$C$188:$C$196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1.0190833959429002</c:v>
                </c:pt>
                <c:pt idx="2">
                  <c:v>0.9828104856037817</c:v>
                </c:pt>
                <c:pt idx="3">
                  <c:v>0.90878938640132667</c:v>
                </c:pt>
                <c:pt idx="4">
                  <c:v>0.89957470160515851</c:v>
                </c:pt>
                <c:pt idx="5">
                  <c:v>0.83229813664596264</c:v>
                </c:pt>
                <c:pt idx="6">
                  <c:v>0.81858585858585853</c:v>
                </c:pt>
                <c:pt idx="7">
                  <c:v>0.82867039701572076</c:v>
                </c:pt>
                <c:pt idx="8">
                  <c:v>0.85341418402320057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E8-4835-B40E-A82330BBF23B}"/>
            </c:ext>
          </c:extLst>
        </c:ser>
        <c:ser>
          <c:idx val="2"/>
          <c:order val="2"/>
          <c:tx>
            <c:strRef>
              <c:f>'Chart Data'!$D$187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Data'!$D$188:$D$196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1.0273207078547033</c:v>
                </c:pt>
                <c:pt idx="2">
                  <c:v>1.0561472915398662</c:v>
                </c:pt>
                <c:pt idx="3">
                  <c:v>1.0037713954163041</c:v>
                </c:pt>
                <c:pt idx="4">
                  <c:v>0.89266496743132251</c:v>
                </c:pt>
                <c:pt idx="5">
                  <c:v>0.82687517298643787</c:v>
                </c:pt>
                <c:pt idx="6">
                  <c:v>0.83220568335588629</c:v>
                </c:pt>
                <c:pt idx="7">
                  <c:v>0.86713665943600871</c:v>
                </c:pt>
                <c:pt idx="8">
                  <c:v>0.90111940298507476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E8-4835-B40E-A82330BBF23B}"/>
            </c:ext>
          </c:extLst>
        </c:ser>
        <c:ser>
          <c:idx val="3"/>
          <c:order val="3"/>
          <c:tx>
            <c:strRef>
              <c:f>'Chart Data'!$E$187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Data'!$E$188:$E$196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1.0365966646077827</c:v>
                </c:pt>
                <c:pt idx="2">
                  <c:v>1.0039085989176186</c:v>
                </c:pt>
                <c:pt idx="3">
                  <c:v>0.92984490505870421</c:v>
                </c:pt>
                <c:pt idx="4">
                  <c:v>0.82841406580991384</c:v>
                </c:pt>
                <c:pt idx="5">
                  <c:v>0.77209110867178932</c:v>
                </c:pt>
                <c:pt idx="6">
                  <c:v>0.81221688400823622</c:v>
                </c:pt>
                <c:pt idx="7">
                  <c:v>0.83716243450221695</c:v>
                </c:pt>
                <c:pt idx="8">
                  <c:v>0.85815786074150613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E8-4835-B40E-A82330BBF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ax val="1.1000000000000001"/>
          <c:min val="0.7600000000000001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12698</xdr:colOff>
      <xdr:row>1</xdr:row>
      <xdr:rowOff>19050</xdr:rowOff>
    </xdr:from>
    <xdr:to>
      <xdr:col>12</xdr:col>
      <xdr:colOff>819150</xdr:colOff>
      <xdr:row>31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5B4A9E-9349-4374-A565-5CCC982853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50800</xdr:rowOff>
    </xdr:from>
    <xdr:to>
      <xdr:col>12</xdr:col>
      <xdr:colOff>806450</xdr:colOff>
      <xdr:row>65</xdr:row>
      <xdr:rowOff>6350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19E8F8-DA50-4C46-8B00-E0BAA65A5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184150</xdr:rowOff>
    </xdr:from>
    <xdr:to>
      <xdr:col>12</xdr:col>
      <xdr:colOff>819150</xdr:colOff>
      <xdr:row>97</xdr:row>
      <xdr:rowOff>158750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0299F24-B53D-4B3F-90BC-1FBA3764D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100</xdr:row>
      <xdr:rowOff>6350</xdr:rowOff>
    </xdr:from>
    <xdr:to>
      <xdr:col>12</xdr:col>
      <xdr:colOff>800100</xdr:colOff>
      <xdr:row>130</xdr:row>
      <xdr:rowOff>177800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5F22913-2BBA-46D7-B226-5136094808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166</xdr:row>
      <xdr:rowOff>6350</xdr:rowOff>
    </xdr:from>
    <xdr:to>
      <xdr:col>12</xdr:col>
      <xdr:colOff>806450</xdr:colOff>
      <xdr:row>197</xdr:row>
      <xdr:rowOff>6350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DD243BD-1AEC-463C-B106-F0DD97B503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199</xdr:row>
      <xdr:rowOff>38100</xdr:rowOff>
    </xdr:from>
    <xdr:to>
      <xdr:col>12</xdr:col>
      <xdr:colOff>806450</xdr:colOff>
      <xdr:row>229</xdr:row>
      <xdr:rowOff>184150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13497FE-4F5C-4B1B-88E8-E8677579D6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231</xdr:row>
      <xdr:rowOff>190500</xdr:rowOff>
    </xdr:from>
    <xdr:to>
      <xdr:col>12</xdr:col>
      <xdr:colOff>812800</xdr:colOff>
      <xdr:row>262</xdr:row>
      <xdr:rowOff>177800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C6558F2-7C17-47AD-8C45-B990D2889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265</xdr:row>
      <xdr:rowOff>19050</xdr:rowOff>
    </xdr:from>
    <xdr:to>
      <xdr:col>12</xdr:col>
      <xdr:colOff>819150</xdr:colOff>
      <xdr:row>295</xdr:row>
      <xdr:rowOff>190500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DFAF8D34-1349-4577-8589-70C5CF57B0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298</xdr:row>
      <xdr:rowOff>0</xdr:rowOff>
    </xdr:from>
    <xdr:to>
      <xdr:col>12</xdr:col>
      <xdr:colOff>806450</xdr:colOff>
      <xdr:row>329</xdr:row>
      <xdr:rowOff>12700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C865DDF-9CAE-4522-A18F-67B278254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331</xdr:row>
      <xdr:rowOff>31750</xdr:rowOff>
    </xdr:from>
    <xdr:to>
      <xdr:col>12</xdr:col>
      <xdr:colOff>787400</xdr:colOff>
      <xdr:row>362</xdr:row>
      <xdr:rowOff>6350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464E579-DB20-4736-92AF-E4C0841D7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363</xdr:row>
      <xdr:rowOff>190500</xdr:rowOff>
    </xdr:from>
    <xdr:to>
      <xdr:col>12</xdr:col>
      <xdr:colOff>812800</xdr:colOff>
      <xdr:row>395</xdr:row>
      <xdr:rowOff>6350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F6C57FA8-7586-4265-85E3-FD8368656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396</xdr:row>
      <xdr:rowOff>190500</xdr:rowOff>
    </xdr:from>
    <xdr:to>
      <xdr:col>12</xdr:col>
      <xdr:colOff>793750</xdr:colOff>
      <xdr:row>428</xdr:row>
      <xdr:rowOff>12700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46243AB-69F5-4956-BBEA-1F1232D26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430</xdr:row>
      <xdr:rowOff>19050</xdr:rowOff>
    </xdr:from>
    <xdr:to>
      <xdr:col>12</xdr:col>
      <xdr:colOff>800100</xdr:colOff>
      <xdr:row>461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90A1D75D-B286-4A5F-B663-5376753721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462</xdr:row>
      <xdr:rowOff>190500</xdr:rowOff>
    </xdr:from>
    <xdr:to>
      <xdr:col>12</xdr:col>
      <xdr:colOff>806450</xdr:colOff>
      <xdr:row>494</xdr:row>
      <xdr:rowOff>12700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CB2C3180-9DAD-4785-BF81-B89BC3294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133</xdr:row>
      <xdr:rowOff>12700</xdr:rowOff>
    </xdr:from>
    <xdr:to>
      <xdr:col>12</xdr:col>
      <xdr:colOff>793750</xdr:colOff>
      <xdr:row>163</xdr:row>
      <xdr:rowOff>177800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4977C0AF-BEF4-4F6F-91A9-E78C7F5C78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946CA-43A3-45CC-97DF-38146E38BE33}">
  <dimension ref="A1:A463"/>
  <sheetViews>
    <sheetView tabSelected="1" workbookViewId="0"/>
  </sheetViews>
  <sheetFormatPr defaultRowHeight="15.5" x14ac:dyDescent="0.35"/>
  <cols>
    <col min="13" max="13" width="11" customWidth="1"/>
    <col min="17" max="17" width="11.4140625" customWidth="1"/>
  </cols>
  <sheetData>
    <row r="1" customFormat="1" x14ac:dyDescent="0.35"/>
    <row r="2" customFormat="1" x14ac:dyDescent="0.35"/>
    <row r="463" customFormat="1" x14ac:dyDescent="0.35"/>
  </sheetData>
  <pageMargins left="0.45" right="0.4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6"/>
  <sheetViews>
    <sheetView topLeftCell="A55" workbookViewId="0">
      <selection activeCell="B189" sqref="B189:F196"/>
    </sheetView>
  </sheetViews>
  <sheetFormatPr defaultRowHeight="15.5" x14ac:dyDescent="0.35"/>
  <cols>
    <col min="1" max="1" width="11.9140625" customWidth="1"/>
    <col min="2" max="6" width="8.9140625" bestFit="1" customWidth="1"/>
  </cols>
  <sheetData>
    <row r="1" spans="1:6" x14ac:dyDescent="0.35">
      <c r="A1" s="1" t="s">
        <v>7</v>
      </c>
    </row>
    <row r="3" spans="1:6" x14ac:dyDescent="0.35">
      <c r="B3" t="s">
        <v>2</v>
      </c>
      <c r="C3" t="s">
        <v>3</v>
      </c>
      <c r="D3" t="s">
        <v>4</v>
      </c>
      <c r="E3" t="s">
        <v>5</v>
      </c>
      <c r="F3" t="s">
        <v>27</v>
      </c>
    </row>
    <row r="4" spans="1:6" x14ac:dyDescent="0.35">
      <c r="A4" t="s">
        <v>17</v>
      </c>
      <c r="B4" s="5">
        <f>'Qtrly Data'!B4</f>
        <v>628.24</v>
      </c>
      <c r="C4" s="5">
        <f>B4</f>
        <v>628.24</v>
      </c>
      <c r="D4" s="5">
        <f t="shared" ref="D4:F4" si="0">C4</f>
        <v>628.24</v>
      </c>
      <c r="E4" s="5">
        <f t="shared" si="0"/>
        <v>628.24</v>
      </c>
      <c r="F4" s="5">
        <f t="shared" si="0"/>
        <v>628.24</v>
      </c>
    </row>
    <row r="5" spans="1:6" x14ac:dyDescent="0.35">
      <c r="A5" t="s">
        <v>18</v>
      </c>
      <c r="B5" s="5">
        <f>IF('Qtrly Data'!$B$23=1,'Qtrly Data'!B24,NA())</f>
        <v>660.8</v>
      </c>
      <c r="C5" s="5">
        <f>IF('Qtrly Data'!$B$23=1,'Qtrly Data'!C24,NA())</f>
        <v>678.2</v>
      </c>
      <c r="D5" s="5">
        <f>IF('Qtrly Data'!$B$23=1,'Qtrly Data'!D24,NA())</f>
        <v>661.8</v>
      </c>
      <c r="E5" s="5">
        <f>IF('Qtrly Data'!$B$23=1,'Qtrly Data'!E24,NA())</f>
        <v>671.3</v>
      </c>
      <c r="F5" s="5" t="e">
        <f>IF('Qtrly Data'!$B$23=1,'Qtrly Data'!#REF!,NA())</f>
        <v>#REF!</v>
      </c>
    </row>
    <row r="6" spans="1:6" x14ac:dyDescent="0.35">
      <c r="A6" t="s">
        <v>19</v>
      </c>
      <c r="B6" s="5">
        <f>IF('Qtrly Data'!$B$43=1,'Qtrly Data'!B44,NA())</f>
        <v>657.3</v>
      </c>
      <c r="C6" s="5">
        <f>IF('Qtrly Data'!$B$43=1,'Qtrly Data'!C44,NA())</f>
        <v>686.1</v>
      </c>
      <c r="D6" s="5">
        <f>IF('Qtrly Data'!$B$43=1,'Qtrly Data'!D44,NA())</f>
        <v>694.1</v>
      </c>
      <c r="E6" s="5">
        <f>IF('Qtrly Data'!$B$43=1,'Qtrly Data'!E44,NA())</f>
        <v>667.8</v>
      </c>
      <c r="F6" s="5" t="e">
        <f>IF('Qtrly Data'!$B$43=1,'Qtrly Data'!#REF!,NA())</f>
        <v>#REF!</v>
      </c>
    </row>
    <row r="7" spans="1:6" x14ac:dyDescent="0.35">
      <c r="A7" t="s">
        <v>20</v>
      </c>
      <c r="B7" s="5">
        <f>IF('Qtrly Data'!$B$63=1,'Qtrly Data'!B64,NA())</f>
        <v>657.1</v>
      </c>
      <c r="C7" s="5">
        <f>IF('Qtrly Data'!$B$63=1,'Qtrly Data'!C64,NA())</f>
        <v>657.6</v>
      </c>
      <c r="D7" s="5">
        <f>IF('Qtrly Data'!$B$63=1,'Qtrly Data'!D64,NA())</f>
        <v>692</v>
      </c>
      <c r="E7" s="5">
        <f>IF('Qtrly Data'!$B$63=1,'Qtrly Data'!E64,NA())</f>
        <v>641.5</v>
      </c>
      <c r="F7" s="5" t="e">
        <f>IF('Qtrly Data'!$B$63=1,'Qtrly Data'!#REF!,NA())</f>
        <v>#REF!</v>
      </c>
    </row>
    <row r="8" spans="1:6" x14ac:dyDescent="0.35">
      <c r="A8" t="s">
        <v>21</v>
      </c>
      <c r="B8" s="5">
        <f>IF('Qtrly Data'!$B$83=1,'Qtrly Data'!B84,NA())</f>
        <v>660.3</v>
      </c>
      <c r="C8" s="5">
        <f>IF('Qtrly Data'!$B$83=1,'Qtrly Data'!C84,NA())</f>
        <v>655.7</v>
      </c>
      <c r="D8" s="5">
        <f>IF('Qtrly Data'!$B$83=1,'Qtrly Data'!D84,NA())</f>
        <v>630.4</v>
      </c>
      <c r="E8" s="5">
        <f>IF('Qtrly Data'!$B$83=1,'Qtrly Data'!E84,NA())</f>
        <v>586.6</v>
      </c>
      <c r="F8" s="5" t="e">
        <f>IF('Qtrly Data'!$B$83=1,'Qtrly Data'!#REF!,NA())</f>
        <v>#REF!</v>
      </c>
    </row>
    <row r="9" spans="1:6" x14ac:dyDescent="0.35">
      <c r="A9" t="s">
        <v>22</v>
      </c>
      <c r="B9" s="5">
        <f>IF('Qtrly Data'!$B$103=1,'Qtrly Data'!B104,NA())</f>
        <v>657.8</v>
      </c>
      <c r="C9" s="5">
        <f>IF('Qtrly Data'!$B$103=1,'Qtrly Data'!C104,NA())</f>
        <v>616.4</v>
      </c>
      <c r="D9" s="5">
        <f>IF('Qtrly Data'!$B$103=1,'Qtrly Data'!D104,NA())</f>
        <v>597.5</v>
      </c>
      <c r="E9" s="5">
        <f>IF('Qtrly Data'!$B$103=1,'Qtrly Data'!E104,NA())</f>
        <v>562.70000000000005</v>
      </c>
      <c r="F9" s="5" t="e">
        <f>IF('Qtrly Data'!$B$103=1,'Qtrly Data'!#REF!,NA())</f>
        <v>#REF!</v>
      </c>
    </row>
    <row r="10" spans="1:6" x14ac:dyDescent="0.35">
      <c r="A10" t="s">
        <v>23</v>
      </c>
      <c r="B10" s="5">
        <f>IF('Qtrly Data'!$B$123=1,'Qtrly Data'!B124,NA())</f>
        <v>688.7</v>
      </c>
      <c r="C10" s="5">
        <f>IF('Qtrly Data'!$B$123=1,'Qtrly Data'!C124,NA())</f>
        <v>607.79999999999995</v>
      </c>
      <c r="D10" s="5">
        <f>IF('Qtrly Data'!$B$123=1,'Qtrly Data'!D124,NA())</f>
        <v>615</v>
      </c>
      <c r="E10" s="5">
        <f>IF('Qtrly Data'!$B$123=1,'Qtrly Data'!E124,NA())</f>
        <v>591.70000000000005</v>
      </c>
      <c r="F10" s="5" t="e">
        <f>IF('Qtrly Data'!$B$123=1,'Qtrly Data'!#REF!,NA())</f>
        <v>#REF!</v>
      </c>
    </row>
    <row r="11" spans="1:6" x14ac:dyDescent="0.35">
      <c r="A11" t="s">
        <v>25</v>
      </c>
      <c r="B11" s="5">
        <f>IF('Qtrly Data'!$B$143=1,'Qtrly Data'!B144,NA())</f>
        <v>689.4</v>
      </c>
      <c r="C11" s="5">
        <f>IF('Qtrly Data'!$B$143=1,'Qtrly Data'!C144,NA())</f>
        <v>622</v>
      </c>
      <c r="D11" s="5">
        <f>IF('Qtrly Data'!$B$143=1,'Qtrly Data'!D144,NA())</f>
        <v>639.6</v>
      </c>
      <c r="E11" s="5">
        <f>IF('Qtrly Data'!$B$143=1,'Qtrly Data'!E144,NA())</f>
        <v>623.1</v>
      </c>
      <c r="F11" s="5" t="e">
        <f>IF('Qtrly Data'!$B$143=1,'Qtrly Data'!#REF!,NA())</f>
        <v>#REF!</v>
      </c>
    </row>
    <row r="12" spans="1:6" x14ac:dyDescent="0.35">
      <c r="A12" t="s">
        <v>26</v>
      </c>
      <c r="B12" s="5">
        <f>IF('Qtrly Data'!$B$163=1,'Qtrly Data'!B164,NA())</f>
        <v>713.6</v>
      </c>
      <c r="C12" s="5">
        <f>IF('Qtrly Data'!$B$163=1,'Qtrly Data'!C164,NA())</f>
        <v>647.4</v>
      </c>
      <c r="D12" s="5">
        <f>IF('Qtrly Data'!$B$163=1,'Qtrly Data'!D164,NA())</f>
        <v>676.2</v>
      </c>
      <c r="E12" s="5">
        <f>IF('Qtrly Data'!$B$163=1,'Qtrly Data'!E164,NA())</f>
        <v>664.3</v>
      </c>
      <c r="F12" s="5" t="e">
        <f>IF('Qtrly Data'!$B$163=1,'Qtrly Data'!#REF!,NA())</f>
        <v>#REF!</v>
      </c>
    </row>
    <row r="14" spans="1:6" x14ac:dyDescent="0.35">
      <c r="A14" s="1" t="s">
        <v>8</v>
      </c>
    </row>
    <row r="16" spans="1:6" x14ac:dyDescent="0.35">
      <c r="B16" t="s">
        <v>2</v>
      </c>
      <c r="C16" t="s">
        <v>3</v>
      </c>
      <c r="D16" t="s">
        <v>4</v>
      </c>
      <c r="E16" t="s">
        <v>5</v>
      </c>
      <c r="F16" t="s">
        <v>27</v>
      </c>
    </row>
    <row r="17" spans="1:6" x14ac:dyDescent="0.35">
      <c r="A17" t="s">
        <v>17</v>
      </c>
      <c r="B17" s="5">
        <f>'Qtrly Data'!B5</f>
        <v>781.09299999999996</v>
      </c>
      <c r="C17" s="5">
        <f>B17</f>
        <v>781.09299999999996</v>
      </c>
      <c r="D17" s="5">
        <f t="shared" ref="D17:F17" si="1">C17</f>
        <v>781.09299999999996</v>
      </c>
      <c r="E17" s="5">
        <f t="shared" si="1"/>
        <v>781.09299999999996</v>
      </c>
      <c r="F17" s="5">
        <f t="shared" si="1"/>
        <v>781.09299999999996</v>
      </c>
    </row>
    <row r="18" spans="1:6" x14ac:dyDescent="0.35">
      <c r="A18" t="s">
        <v>18</v>
      </c>
      <c r="B18" s="5">
        <f>IF('Qtrly Data'!$B$23=1,'Qtrly Data'!B25,NA())</f>
        <v>817.6</v>
      </c>
      <c r="C18" s="5">
        <f>IF('Qtrly Data'!$B$23=1,'Qtrly Data'!C25,NA())</f>
        <v>834.9</v>
      </c>
      <c r="D18" s="5">
        <f>IF('Qtrly Data'!$B$23=1,'Qtrly Data'!D25,NA())</f>
        <v>816.4</v>
      </c>
      <c r="E18" s="5">
        <f>IF('Qtrly Data'!$B$23=1,'Qtrly Data'!E25,NA())</f>
        <v>825.9</v>
      </c>
      <c r="F18" s="5" t="e">
        <f>IF('Qtrly Data'!$B$23=1,'Qtrly Data'!#REF!,NA())</f>
        <v>#REF!</v>
      </c>
    </row>
    <row r="19" spans="1:6" x14ac:dyDescent="0.35">
      <c r="A19" t="s">
        <v>19</v>
      </c>
      <c r="B19" s="5">
        <f>IF('Qtrly Data'!$B$43=1,'Qtrly Data'!B45,NA())</f>
        <v>849.2</v>
      </c>
      <c r="C19" s="5">
        <f>IF('Qtrly Data'!$B$43=1,'Qtrly Data'!C45,NA())</f>
        <v>851.7</v>
      </c>
      <c r="D19" s="5">
        <f>IF('Qtrly Data'!$B$43=1,'Qtrly Data'!D45,NA())</f>
        <v>861.7</v>
      </c>
      <c r="E19" s="5">
        <f>IF('Qtrly Data'!$B$43=1,'Qtrly Data'!E45,NA())</f>
        <v>837.6</v>
      </c>
      <c r="F19" s="5" t="e">
        <f>IF('Qtrly Data'!$B$43=1,'Qtrly Data'!#REF!,NA())</f>
        <v>#REF!</v>
      </c>
    </row>
    <row r="20" spans="1:6" x14ac:dyDescent="0.35">
      <c r="A20" t="s">
        <v>20</v>
      </c>
      <c r="B20" s="5">
        <f>IF('Qtrly Data'!$B$63=1,'Qtrly Data'!B65,NA())</f>
        <v>845.3</v>
      </c>
      <c r="C20" s="5">
        <f>IF('Qtrly Data'!$B$63=1,'Qtrly Data'!C65,NA())</f>
        <v>841.9</v>
      </c>
      <c r="D20" s="5">
        <f>IF('Qtrly Data'!$B$63=1,'Qtrly Data'!D65,NA())</f>
        <v>888.3</v>
      </c>
      <c r="E20" s="5">
        <f>IF('Qtrly Data'!$B$63=1,'Qtrly Data'!E65,NA())</f>
        <v>815.5</v>
      </c>
      <c r="F20" s="5" t="e">
        <f>IF('Qtrly Data'!$B$63=1,'Qtrly Data'!#REF!,NA())</f>
        <v>#REF!</v>
      </c>
    </row>
    <row r="21" spans="1:6" x14ac:dyDescent="0.35">
      <c r="A21" t="s">
        <v>21</v>
      </c>
      <c r="B21" s="5">
        <f>IF('Qtrly Data'!$B$83=1,'Qtrly Data'!B85,NA())</f>
        <v>872.4</v>
      </c>
      <c r="C21" s="5">
        <f>IF('Qtrly Data'!$B$83=1,'Qtrly Data'!C85,NA())</f>
        <v>836</v>
      </c>
      <c r="D21" s="5">
        <f>IF('Qtrly Data'!$B$83=1,'Qtrly Data'!D85,NA())</f>
        <v>835.9</v>
      </c>
      <c r="E21" s="5">
        <f>IF('Qtrly Data'!$B$83=1,'Qtrly Data'!E85,NA())</f>
        <v>796.2</v>
      </c>
      <c r="F21" s="5" t="e">
        <f>IF('Qtrly Data'!$B$83=1,'Qtrly Data'!#REF!,NA())</f>
        <v>#REF!</v>
      </c>
    </row>
    <row r="22" spans="1:6" x14ac:dyDescent="0.35">
      <c r="A22" t="s">
        <v>22</v>
      </c>
      <c r="B22" s="5">
        <f>IF('Qtrly Data'!$B$103=1,'Qtrly Data'!B105,NA())</f>
        <v>871.9</v>
      </c>
      <c r="C22" s="5">
        <f>IF('Qtrly Data'!$B$103=1,'Qtrly Data'!C105,NA())</f>
        <v>837</v>
      </c>
      <c r="D22" s="5">
        <f>IF('Qtrly Data'!$B$103=1,'Qtrly Data'!D105,NA())</f>
        <v>853.5</v>
      </c>
      <c r="E22" s="5">
        <f>IF('Qtrly Data'!$B$103=1,'Qtrly Data'!E105,NA())</f>
        <v>823.7</v>
      </c>
      <c r="F22" s="5" t="e">
        <f>IF('Qtrly Data'!$B$103=1,'Qtrly Data'!#REF!,NA())</f>
        <v>#REF!</v>
      </c>
    </row>
    <row r="23" spans="1:6" x14ac:dyDescent="0.35">
      <c r="A23" t="s">
        <v>23</v>
      </c>
      <c r="B23" s="5">
        <f>IF('Qtrly Data'!$B$123=1,'Qtrly Data'!B125,NA())</f>
        <v>895.2</v>
      </c>
      <c r="C23" s="5">
        <f>IF('Qtrly Data'!$B$123=1,'Qtrly Data'!C125,NA())</f>
        <v>844.6</v>
      </c>
      <c r="D23" s="5">
        <f>IF('Qtrly Data'!$B$123=1,'Qtrly Data'!D125,NA())</f>
        <v>834.6</v>
      </c>
      <c r="E23" s="5">
        <f>IF('Qtrly Data'!$B$123=1,'Qtrly Data'!E125,NA())</f>
        <v>822.3</v>
      </c>
      <c r="F23" s="5" t="e">
        <f>IF('Qtrly Data'!$B$123=1,'Qtrly Data'!#REF!,NA())</f>
        <v>#REF!</v>
      </c>
    </row>
    <row r="24" spans="1:6" x14ac:dyDescent="0.35">
      <c r="A24" t="s">
        <v>25</v>
      </c>
      <c r="B24" s="5">
        <f>IF('Qtrly Data'!$B$143=1,'Qtrly Data'!B145,NA())</f>
        <v>911.7</v>
      </c>
      <c r="C24" s="5">
        <f>IF('Qtrly Data'!$B$143=1,'Qtrly Data'!C145,NA())</f>
        <v>855</v>
      </c>
      <c r="D24" s="5">
        <f>IF('Qtrly Data'!$B$143=1,'Qtrly Data'!D145,NA())</f>
        <v>834.9</v>
      </c>
      <c r="E24" s="5">
        <f>IF('Qtrly Data'!$B$143=1,'Qtrly Data'!E145,NA())</f>
        <v>840.4</v>
      </c>
      <c r="F24" s="5" t="e">
        <f>IF('Qtrly Data'!$B$143=1,'Qtrly Data'!#REF!,NA())</f>
        <v>#REF!</v>
      </c>
    </row>
    <row r="25" spans="1:6" x14ac:dyDescent="0.35">
      <c r="A25" t="s">
        <v>26</v>
      </c>
      <c r="B25" s="5">
        <f>IF('Qtrly Data'!$B$163=1,'Qtrly Data'!B165,NA())</f>
        <v>918.4</v>
      </c>
      <c r="C25" s="5">
        <f>IF('Qtrly Data'!$B$163=1,'Qtrly Data'!C165,NA())</f>
        <v>865.9</v>
      </c>
      <c r="D25" s="5">
        <f>IF('Qtrly Data'!$B$163=1,'Qtrly Data'!D165,NA())</f>
        <v>865.4</v>
      </c>
      <c r="E25" s="5">
        <f>IF('Qtrly Data'!$B$163=1,'Qtrly Data'!E165,NA())</f>
        <v>873.6</v>
      </c>
      <c r="F25" s="5" t="e">
        <f>IF('Qtrly Data'!$B$163=1,'Qtrly Data'!#REF!,NA())</f>
        <v>#REF!</v>
      </c>
    </row>
    <row r="27" spans="1:6" x14ac:dyDescent="0.35">
      <c r="A27" s="1" t="s">
        <v>13</v>
      </c>
    </row>
    <row r="29" spans="1:6" x14ac:dyDescent="0.35">
      <c r="B29" t="s">
        <v>2</v>
      </c>
      <c r="C29" t="s">
        <v>3</v>
      </c>
      <c r="D29" t="s">
        <v>4</v>
      </c>
      <c r="E29" t="s">
        <v>5</v>
      </c>
      <c r="F29" t="s">
        <v>27</v>
      </c>
    </row>
    <row r="30" spans="1:6" x14ac:dyDescent="0.35">
      <c r="A30" t="s">
        <v>17</v>
      </c>
      <c r="B30" s="5">
        <f>'Qtrly Data'!B6</f>
        <v>634.13300000000004</v>
      </c>
      <c r="C30" s="5">
        <f>B30</f>
        <v>634.13300000000004</v>
      </c>
      <c r="D30" s="5">
        <f t="shared" ref="D30:F30" si="2">C30</f>
        <v>634.13300000000004</v>
      </c>
      <c r="E30" s="5">
        <f t="shared" si="2"/>
        <v>634.13300000000004</v>
      </c>
      <c r="F30" s="5">
        <f t="shared" si="2"/>
        <v>634.13300000000004</v>
      </c>
    </row>
    <row r="31" spans="1:6" x14ac:dyDescent="0.35">
      <c r="A31" t="s">
        <v>18</v>
      </c>
      <c r="B31" s="5">
        <f>IF('Qtrly Data'!$B$23=1,'Qtrly Data'!B26,NA())</f>
        <v>667.9</v>
      </c>
      <c r="C31" s="5">
        <f>IF('Qtrly Data'!$B$23=1,'Qtrly Data'!C26,NA())</f>
        <v>665.5</v>
      </c>
      <c r="D31" s="5">
        <f>IF('Qtrly Data'!$B$23=1,'Qtrly Data'!D26,NA())</f>
        <v>644.20000000000005</v>
      </c>
      <c r="E31" s="5">
        <f>IF('Qtrly Data'!$B$23=1,'Qtrly Data'!E26,NA())</f>
        <v>647.59999999999991</v>
      </c>
      <c r="F31" s="5" t="e">
        <f>IF('Qtrly Data'!$B$23=1,'Qtrly Data'!#REF!,NA())</f>
        <v>#REF!</v>
      </c>
    </row>
    <row r="32" spans="1:6" x14ac:dyDescent="0.35">
      <c r="A32" t="s">
        <v>19</v>
      </c>
      <c r="B32" s="5">
        <f>IF('Qtrly Data'!$B$43=1,'Qtrly Data'!B46,NA())</f>
        <v>703.4</v>
      </c>
      <c r="C32" s="5">
        <f>IF('Qtrly Data'!$B$43=1,'Qtrly Data'!C46,NA())</f>
        <v>698.1</v>
      </c>
      <c r="D32" s="5">
        <f>IF('Qtrly Data'!$B$43=1,'Qtrly Data'!D46,NA())</f>
        <v>657.19999999999993</v>
      </c>
      <c r="E32" s="5">
        <f>IF('Qtrly Data'!$B$43=1,'Qtrly Data'!E46,NA())</f>
        <v>665.2</v>
      </c>
      <c r="F32" s="5" t="e">
        <f>IF('Qtrly Data'!$B$43=1,'Qtrly Data'!#REF!,NA())</f>
        <v>#REF!</v>
      </c>
    </row>
    <row r="33" spans="1:6" x14ac:dyDescent="0.35">
      <c r="A33" t="s">
        <v>20</v>
      </c>
      <c r="B33" s="5">
        <f>IF('Qtrly Data'!$B$63=1,'Qtrly Data'!B66,NA())</f>
        <v>741.6</v>
      </c>
      <c r="C33" s="5">
        <f>IF('Qtrly Data'!$B$63=1,'Qtrly Data'!C66,NA())</f>
        <v>723.6</v>
      </c>
      <c r="D33" s="5">
        <f>IF('Qtrly Data'!$B$63=1,'Qtrly Data'!D66,NA())</f>
        <v>689.4</v>
      </c>
      <c r="E33" s="5">
        <f>IF('Qtrly Data'!$B$63=1,'Qtrly Data'!E66,NA())</f>
        <v>689.9</v>
      </c>
      <c r="F33" s="5" t="e">
        <f>IF('Qtrly Data'!$B$63=1,'Qtrly Data'!#REF!,NA())</f>
        <v>#REF!</v>
      </c>
    </row>
    <row r="34" spans="1:6" x14ac:dyDescent="0.35">
      <c r="A34" t="s">
        <v>21</v>
      </c>
      <c r="B34" s="5">
        <f>IF('Qtrly Data'!$B$83=1,'Qtrly Data'!B86,NA())</f>
        <v>758.2</v>
      </c>
      <c r="C34" s="5">
        <f>IF('Qtrly Data'!$B$83=1,'Qtrly Data'!C86,NA())</f>
        <v>728.9</v>
      </c>
      <c r="D34" s="5">
        <f>IF('Qtrly Data'!$B$83=1,'Qtrly Data'!D86,NA())</f>
        <v>706.2</v>
      </c>
      <c r="E34" s="5">
        <f>IF('Qtrly Data'!$B$83=1,'Qtrly Data'!E86,NA())</f>
        <v>708.1</v>
      </c>
      <c r="F34" s="5" t="e">
        <f>IF('Qtrly Data'!$B$83=1,'Qtrly Data'!#REF!,NA())</f>
        <v>#REF!</v>
      </c>
    </row>
    <row r="35" spans="1:6" x14ac:dyDescent="0.35">
      <c r="A35" t="s">
        <v>22</v>
      </c>
      <c r="B35" s="5">
        <f>IF('Qtrly Data'!$B$103=1,'Qtrly Data'!B106,NA())</f>
        <v>762.1</v>
      </c>
      <c r="C35" s="5">
        <f>IF('Qtrly Data'!$B$103=1,'Qtrly Data'!C106,NA())</f>
        <v>740.6</v>
      </c>
      <c r="D35" s="5">
        <f>IF('Qtrly Data'!$B$103=1,'Qtrly Data'!D106,NA())</f>
        <v>722.6</v>
      </c>
      <c r="E35" s="5">
        <f>IF('Qtrly Data'!$B$103=1,'Qtrly Data'!E106,NA())</f>
        <v>728.8</v>
      </c>
      <c r="F35" s="5" t="e">
        <f>IF('Qtrly Data'!$B$103=1,'Qtrly Data'!#REF!,NA())</f>
        <v>#REF!</v>
      </c>
    </row>
    <row r="36" spans="1:6" x14ac:dyDescent="0.35">
      <c r="A36" t="s">
        <v>23</v>
      </c>
      <c r="B36" s="5">
        <f>IF('Qtrly Data'!$B$123=1,'Qtrly Data'!B126,NA())</f>
        <v>788.4</v>
      </c>
      <c r="C36" s="5">
        <f>IF('Qtrly Data'!$B$123=1,'Qtrly Data'!C126,NA())</f>
        <v>742.5</v>
      </c>
      <c r="D36" s="5">
        <f>IF('Qtrly Data'!$B$123=1,'Qtrly Data'!D126,NA())</f>
        <v>739</v>
      </c>
      <c r="E36" s="5">
        <f>IF('Qtrly Data'!$B$123=1,'Qtrly Data'!E126,NA())</f>
        <v>728.5</v>
      </c>
      <c r="F36" s="5" t="e">
        <f>IF('Qtrly Data'!$B$123=1,'Qtrly Data'!#REF!,NA())</f>
        <v>#REF!</v>
      </c>
    </row>
    <row r="37" spans="1:6" x14ac:dyDescent="0.35">
      <c r="A37" t="s">
        <v>25</v>
      </c>
      <c r="B37" s="5">
        <f>IF('Qtrly Data'!$B$143=1,'Qtrly Data'!B146,NA())</f>
        <v>802.5</v>
      </c>
      <c r="C37" s="5">
        <f>IF('Qtrly Data'!$B$143=1,'Qtrly Data'!C146,NA())</f>
        <v>750.6</v>
      </c>
      <c r="D37" s="5">
        <f>IF('Qtrly Data'!$B$143=1,'Qtrly Data'!D146,NA())</f>
        <v>737.6</v>
      </c>
      <c r="E37" s="5">
        <f>IF('Qtrly Data'!$B$143=1,'Qtrly Data'!E146,NA())</f>
        <v>744.3</v>
      </c>
      <c r="F37" s="5" t="e">
        <f>IF('Qtrly Data'!$B$143=1,'Qtrly Data'!#REF!,NA())</f>
        <v>#REF!</v>
      </c>
    </row>
    <row r="38" spans="1:6" x14ac:dyDescent="0.35">
      <c r="A38" t="s">
        <v>26</v>
      </c>
      <c r="B38" s="5">
        <f>IF('Qtrly Data'!$B$163=1,'Qtrly Data'!B166,NA())</f>
        <v>805.6</v>
      </c>
      <c r="C38" s="5">
        <f>IF('Qtrly Data'!$B$163=1,'Qtrly Data'!C166,NA())</f>
        <v>758.6</v>
      </c>
      <c r="D38" s="5">
        <f>IF('Qtrly Data'!$B$163=1,'Qtrly Data'!D166,NA())</f>
        <v>750.4</v>
      </c>
      <c r="E38" s="5">
        <f>IF('Qtrly Data'!$B$163=1,'Qtrly Data'!E166,NA())</f>
        <v>774.1</v>
      </c>
      <c r="F38" s="5" t="e">
        <f>IF('Qtrly Data'!$B$163=1,'Qtrly Data'!#REF!,NA())</f>
        <v>#REF!</v>
      </c>
    </row>
    <row r="40" spans="1:6" x14ac:dyDescent="0.35">
      <c r="A40" s="1" t="s">
        <v>9</v>
      </c>
    </row>
    <row r="42" spans="1:6" x14ac:dyDescent="0.35">
      <c r="B42" t="s">
        <v>2</v>
      </c>
      <c r="C42" t="s">
        <v>3</v>
      </c>
      <c r="D42" t="s">
        <v>4</v>
      </c>
      <c r="E42" t="s">
        <v>5</v>
      </c>
      <c r="F42" t="s">
        <v>27</v>
      </c>
    </row>
    <row r="43" spans="1:6" x14ac:dyDescent="0.35">
      <c r="A43" t="s">
        <v>17</v>
      </c>
      <c r="B43" s="5">
        <f>'Qtrly Data'!B7</f>
        <v>-29.175000000000001</v>
      </c>
      <c r="C43" s="5">
        <f>B43</f>
        <v>-29.175000000000001</v>
      </c>
      <c r="D43" s="5">
        <f t="shared" ref="D43:F43" si="3">C43</f>
        <v>-29.175000000000001</v>
      </c>
      <c r="E43" s="5">
        <f t="shared" si="3"/>
        <v>-29.175000000000001</v>
      </c>
      <c r="F43" s="5">
        <f t="shared" si="3"/>
        <v>-29.175000000000001</v>
      </c>
    </row>
    <row r="44" spans="1:6" x14ac:dyDescent="0.35">
      <c r="A44" t="s">
        <v>18</v>
      </c>
      <c r="B44" s="5">
        <f>IF('Qtrly Data'!$B$23=1,'Qtrly Data'!B27,NA())</f>
        <v>-20.399999999999999</v>
      </c>
      <c r="C44" s="5">
        <f>IF('Qtrly Data'!$B$23=1,'Qtrly Data'!C27,NA())</f>
        <v>-25.4</v>
      </c>
      <c r="D44" s="5">
        <f>IF('Qtrly Data'!$B$23=1,'Qtrly Data'!D27,NA())</f>
        <v>-23.4</v>
      </c>
      <c r="E44" s="5">
        <f>IF('Qtrly Data'!$B$23=1,'Qtrly Data'!E27,NA())</f>
        <v>-24.4</v>
      </c>
      <c r="F44" s="5" t="e">
        <f>IF('Qtrly Data'!$B$23=1,'Qtrly Data'!#REF!,NA())</f>
        <v>#REF!</v>
      </c>
    </row>
    <row r="45" spans="1:6" x14ac:dyDescent="0.35">
      <c r="A45" t="s">
        <v>19</v>
      </c>
      <c r="B45" s="5">
        <f>IF('Qtrly Data'!$B$43=1,'Qtrly Data'!B47,NA())</f>
        <v>-20.2</v>
      </c>
      <c r="C45" s="5">
        <f>IF('Qtrly Data'!$B$43=1,'Qtrly Data'!C47,NA())</f>
        <v>-8.6</v>
      </c>
      <c r="D45" s="5">
        <f>IF('Qtrly Data'!$B$43=1,'Qtrly Data'!D47,NA())</f>
        <v>-29.6</v>
      </c>
      <c r="E45" s="5">
        <f>IF('Qtrly Data'!$B$43=1,'Qtrly Data'!E47,NA())</f>
        <v>-17.8</v>
      </c>
      <c r="F45" s="5" t="e">
        <f>IF('Qtrly Data'!$B$43=1,'Qtrly Data'!#REF!,NA())</f>
        <v>#REF!</v>
      </c>
    </row>
    <row r="46" spans="1:6" x14ac:dyDescent="0.35">
      <c r="A46" t="s">
        <v>20</v>
      </c>
      <c r="B46" s="5">
        <f>IF('Qtrly Data'!$B$63=1,'Qtrly Data'!B67,NA())</f>
        <v>1.8</v>
      </c>
      <c r="C46" s="5">
        <f>IF('Qtrly Data'!$B$63=1,'Qtrly Data'!C67,NA())</f>
        <v>10.7</v>
      </c>
      <c r="D46" s="5">
        <f>IF('Qtrly Data'!$B$63=1,'Qtrly Data'!D67,NA())</f>
        <v>25</v>
      </c>
      <c r="E46" s="5">
        <f>IF('Qtrly Data'!$B$63=1,'Qtrly Data'!E67,NA())</f>
        <v>1.5</v>
      </c>
      <c r="F46" s="5" t="e">
        <f>IF('Qtrly Data'!$B$63=1,'Qtrly Data'!#REF!,NA())</f>
        <v>#REF!</v>
      </c>
    </row>
    <row r="47" spans="1:6" x14ac:dyDescent="0.35">
      <c r="A47" t="s">
        <v>21</v>
      </c>
      <c r="B47" s="5">
        <f>IF('Qtrly Data'!$B$83=1,'Qtrly Data'!B87,NA())</f>
        <v>2.4</v>
      </c>
      <c r="C47" s="5">
        <f>IF('Qtrly Data'!$B$83=1,'Qtrly Data'!C87,NA())</f>
        <v>-12.3</v>
      </c>
      <c r="D47" s="5">
        <f>IF('Qtrly Data'!$B$83=1,'Qtrly Data'!D87,NA())</f>
        <v>36.6</v>
      </c>
      <c r="E47" s="5">
        <f>IF('Qtrly Data'!$B$83=1,'Qtrly Data'!E87,NA())</f>
        <v>10.8</v>
      </c>
      <c r="F47" s="5" t="e">
        <f>IF('Qtrly Data'!$B$83=1,'Qtrly Data'!#REF!,NA())</f>
        <v>#REF!</v>
      </c>
    </row>
    <row r="48" spans="1:6" x14ac:dyDescent="0.35">
      <c r="A48" t="s">
        <v>22</v>
      </c>
      <c r="B48" s="5">
        <f>IF('Qtrly Data'!$B$103=1,'Qtrly Data'!B107,NA())</f>
        <v>12.4</v>
      </c>
      <c r="C48" s="5">
        <f>IF('Qtrly Data'!$B$103=1,'Qtrly Data'!C107,NA())</f>
        <v>23.8</v>
      </c>
      <c r="D48" s="5">
        <f>IF('Qtrly Data'!$B$103=1,'Qtrly Data'!D107,NA())</f>
        <v>80.099999999999994</v>
      </c>
      <c r="E48" s="5">
        <f>IF('Qtrly Data'!$B$103=1,'Qtrly Data'!E107,NA())</f>
        <v>-5.8</v>
      </c>
      <c r="F48" s="5" t="e">
        <f>IF('Qtrly Data'!$B$103=1,'Qtrly Data'!#REF!,NA())</f>
        <v>#REF!</v>
      </c>
    </row>
    <row r="49" spans="1:6" x14ac:dyDescent="0.35">
      <c r="A49" t="s">
        <v>23</v>
      </c>
      <c r="B49" s="5">
        <f>IF('Qtrly Data'!$B$123=1,'Qtrly Data'!B127,NA())</f>
        <v>5.2</v>
      </c>
      <c r="C49" s="5">
        <f>IF('Qtrly Data'!$B$123=1,'Qtrly Data'!C127,NA())</f>
        <v>28.8</v>
      </c>
      <c r="D49" s="5">
        <f>IF('Qtrly Data'!$B$123=1,'Qtrly Data'!D127,NA())</f>
        <v>7</v>
      </c>
      <c r="E49" s="5">
        <f>IF('Qtrly Data'!$B$123=1,'Qtrly Data'!E127,NA())</f>
        <v>8.9</v>
      </c>
      <c r="F49" s="5" t="e">
        <f>IF('Qtrly Data'!$B$123=1,'Qtrly Data'!#REF!,NA())</f>
        <v>#REF!</v>
      </c>
    </row>
    <row r="50" spans="1:6" x14ac:dyDescent="0.35">
      <c r="A50" t="s">
        <v>25</v>
      </c>
      <c r="B50" s="5">
        <f>IF('Qtrly Data'!$B$143=1,'Qtrly Data'!B147,NA())</f>
        <v>14</v>
      </c>
      <c r="C50" s="5">
        <f>IF('Qtrly Data'!$B$143=1,'Qtrly Data'!C147,NA())</f>
        <v>27.6</v>
      </c>
      <c r="D50" s="5">
        <f>IF('Qtrly Data'!$B$143=1,'Qtrly Data'!D147,NA())</f>
        <v>15.4</v>
      </c>
      <c r="E50" s="5">
        <f>IF('Qtrly Data'!$B$143=1,'Qtrly Data'!E147,NA())</f>
        <v>9.6</v>
      </c>
      <c r="F50" s="5" t="e">
        <f>IF('Qtrly Data'!$B$143=1,'Qtrly Data'!#REF!,NA())</f>
        <v>#REF!</v>
      </c>
    </row>
    <row r="51" spans="1:6" x14ac:dyDescent="0.35">
      <c r="A51" t="s">
        <v>26</v>
      </c>
      <c r="B51" s="5">
        <f>IF('Qtrly Data'!$B$163=1,'Qtrly Data'!B167,NA())</f>
        <v>-1.1000000000000001</v>
      </c>
      <c r="C51" s="5">
        <f>IF('Qtrly Data'!$B$163=1,'Qtrly Data'!C167,NA())</f>
        <v>21.6</v>
      </c>
      <c r="D51" s="5">
        <f>IF('Qtrly Data'!$B$163=1,'Qtrly Data'!D167,NA())</f>
        <v>8.3000000000000007</v>
      </c>
      <c r="E51" s="5">
        <f>IF('Qtrly Data'!$B$163=1,'Qtrly Data'!E167,NA())</f>
        <v>9.8000000000000007</v>
      </c>
      <c r="F51" s="5" t="e">
        <f>IF('Qtrly Data'!$B$163=1,'Qtrly Data'!#REF!,NA())</f>
        <v>#REF!</v>
      </c>
    </row>
    <row r="53" spans="1:6" x14ac:dyDescent="0.35">
      <c r="A53" s="1" t="s">
        <v>16</v>
      </c>
    </row>
    <row r="55" spans="1:6" x14ac:dyDescent="0.35">
      <c r="B55" t="s">
        <v>2</v>
      </c>
      <c r="C55" t="s">
        <v>3</v>
      </c>
      <c r="D55" t="s">
        <v>4</v>
      </c>
      <c r="E55" t="s">
        <v>5</v>
      </c>
      <c r="F55" t="s">
        <v>27</v>
      </c>
    </row>
    <row r="56" spans="1:6" x14ac:dyDescent="0.35">
      <c r="A56" t="s">
        <v>17</v>
      </c>
      <c r="B56" s="2">
        <f>'Qtrly Data'!B8</f>
        <v>-1.1900000000000001E-2</v>
      </c>
      <c r="C56" s="2">
        <f>B56</f>
        <v>-1.1900000000000001E-2</v>
      </c>
      <c r="D56" s="2">
        <f t="shared" ref="D56:F56" si="4">C56</f>
        <v>-1.1900000000000001E-2</v>
      </c>
      <c r="E56" s="2">
        <f t="shared" si="4"/>
        <v>-1.1900000000000001E-2</v>
      </c>
      <c r="F56" s="2">
        <f t="shared" si="4"/>
        <v>-1.1900000000000001E-2</v>
      </c>
    </row>
    <row r="57" spans="1:6" x14ac:dyDescent="0.35">
      <c r="A57" t="s">
        <v>18</v>
      </c>
      <c r="B57" s="2">
        <f>IF('Qtrly Data'!$B$23=1,'Qtrly Data'!B28,NA())</f>
        <v>-3.7000000000000005E-2</v>
      </c>
      <c r="C57" s="2">
        <f>IF('Qtrly Data'!$B$23=1,'Qtrly Data'!C28,NA())</f>
        <v>-4.2000000000000003E-2</v>
      </c>
      <c r="D57" s="2">
        <f>IF('Qtrly Data'!$B$23=1,'Qtrly Data'!D28,NA())</f>
        <v>-4.0999999999999995E-2</v>
      </c>
      <c r="E57" s="2">
        <f>IF('Qtrly Data'!$B$23=1,'Qtrly Data'!E28,NA())</f>
        <v>-4.2000000000000003E-2</v>
      </c>
      <c r="F57" s="2" t="e">
        <f>IF('Qtrly Data'!$B$23=1,'Qtrly Data'!#REF!,NA())</f>
        <v>#REF!</v>
      </c>
    </row>
    <row r="58" spans="1:6" x14ac:dyDescent="0.35">
      <c r="A58" t="s">
        <v>19</v>
      </c>
      <c r="B58" s="2">
        <f>IF('Qtrly Data'!$B$43=1,'Qtrly Data'!B48,NA())</f>
        <v>1.2E-2</v>
      </c>
      <c r="C58" s="2">
        <f>IF('Qtrly Data'!$B$43=1,'Qtrly Data'!C48,NA())</f>
        <v>-2.2000000000000002E-2</v>
      </c>
      <c r="D58" s="2">
        <f>IF('Qtrly Data'!$B$43=1,'Qtrly Data'!D48,NA())</f>
        <v>-3.4000000000000002E-2</v>
      </c>
      <c r="E58" s="2">
        <f>IF('Qtrly Data'!$B$43=1,'Qtrly Data'!E48,NA())</f>
        <v>-1.9E-2</v>
      </c>
      <c r="F58" s="2" t="e">
        <f>IF('Qtrly Data'!$B$43=1,'Qtrly Data'!#REF!,NA())</f>
        <v>#REF!</v>
      </c>
    </row>
    <row r="59" spans="1:6" x14ac:dyDescent="0.35">
      <c r="A59" t="s">
        <v>20</v>
      </c>
      <c r="B59" s="2">
        <f>IF('Qtrly Data'!$B$63=1,'Qtrly Data'!B68,NA())</f>
        <v>4.9000000000000002E-2</v>
      </c>
      <c r="C59" s="2">
        <f>IF('Qtrly Data'!$B$63=1,'Qtrly Data'!C68,NA())</f>
        <v>1.2E-2</v>
      </c>
      <c r="D59" s="2">
        <f>IF('Qtrly Data'!$B$63=1,'Qtrly Data'!D68,NA())</f>
        <v>3.4000000000000002E-2</v>
      </c>
      <c r="E59" s="2">
        <f>IF('Qtrly Data'!$B$63=1,'Qtrly Data'!E68,NA())</f>
        <v>-1E-3</v>
      </c>
      <c r="F59" s="2" t="e">
        <f>IF('Qtrly Data'!$B$63=1,'Qtrly Data'!#REF!,NA())</f>
        <v>#REF!</v>
      </c>
    </row>
    <row r="60" spans="1:6" x14ac:dyDescent="0.35">
      <c r="A60" t="s">
        <v>21</v>
      </c>
      <c r="B60" s="2">
        <f>IF('Qtrly Data'!$B$83=1,'Qtrly Data'!B88,NA())</f>
        <v>8.3000000000000004E-2</v>
      </c>
      <c r="C60" s="2">
        <f>IF('Qtrly Data'!$B$83=1,'Qtrly Data'!C88,NA())</f>
        <v>3.3000000000000002E-2</v>
      </c>
      <c r="D60" s="2">
        <f>IF('Qtrly Data'!$B$83=1,'Qtrly Data'!D88,NA())</f>
        <v>8.5000000000000006E-2</v>
      </c>
      <c r="E60" s="2">
        <f>IF('Qtrly Data'!$B$83=1,'Qtrly Data'!E88,NA())</f>
        <v>9.5000000000000001E-2</v>
      </c>
      <c r="F60" s="2" t="e">
        <f>IF('Qtrly Data'!$B$83=1,'Qtrly Data'!#REF!,NA())</f>
        <v>#REF!</v>
      </c>
    </row>
    <row r="61" spans="1:6" x14ac:dyDescent="0.35">
      <c r="A61" t="s">
        <v>22</v>
      </c>
      <c r="B61" s="2">
        <f>IF('Qtrly Data'!$B$103=1,'Qtrly Data'!B108,NA())</f>
        <v>8.3000000000000004E-2</v>
      </c>
      <c r="C61" s="2">
        <f>IF('Qtrly Data'!$B$103=1,'Qtrly Data'!C108,NA())</f>
        <v>9.4E-2</v>
      </c>
      <c r="D61" s="2">
        <f>IF('Qtrly Data'!$B$103=1,'Qtrly Data'!D108,NA())</f>
        <v>0.14099999999999999</v>
      </c>
      <c r="E61" s="2">
        <f>IF('Qtrly Data'!$B$103=1,'Qtrly Data'!E108,NA())</f>
        <v>0.13900000000000001</v>
      </c>
      <c r="F61" s="2" t="e">
        <f>IF('Qtrly Data'!$B$103=1,'Qtrly Data'!#REF!,NA())</f>
        <v>#REF!</v>
      </c>
    </row>
    <row r="62" spans="1:6" x14ac:dyDescent="0.35">
      <c r="A62" t="s">
        <v>23</v>
      </c>
      <c r="B62" s="2">
        <f>IF('Qtrly Data'!$B$123=1,'Qtrly Data'!B128,NA())</f>
        <v>2.4E-2</v>
      </c>
      <c r="C62" s="2">
        <f>IF('Qtrly Data'!$B$123=1,'Qtrly Data'!C128,NA())</f>
        <v>0.11</v>
      </c>
      <c r="D62" s="2">
        <f>IF('Qtrly Data'!$B$123=1,'Qtrly Data'!D128,NA())</f>
        <v>9.8000000000000004E-2</v>
      </c>
      <c r="E62" s="2">
        <f>IF('Qtrly Data'!$B$123=1,'Qtrly Data'!E128,NA())</f>
        <v>0.114</v>
      </c>
      <c r="F62" s="2" t="e">
        <f>IF('Qtrly Data'!$B$123=1,'Qtrly Data'!#REF!,NA())</f>
        <v>#REF!</v>
      </c>
    </row>
    <row r="63" spans="1:6" x14ac:dyDescent="0.35">
      <c r="A63" t="s">
        <v>25</v>
      </c>
      <c r="B63" s="2">
        <f>IF('Qtrly Data'!$B$143=1,'Qtrly Data'!B148,NA())</f>
        <v>4.8000000000000001E-2</v>
      </c>
      <c r="C63" s="2">
        <f>IF('Qtrly Data'!$B$143=1,'Qtrly Data'!C148,NA())</f>
        <v>9.6000000000000002E-2</v>
      </c>
      <c r="D63" s="2">
        <f>IF('Qtrly Data'!$B$143=1,'Qtrly Data'!D148,NA())</f>
        <v>6.8000000000000005E-2</v>
      </c>
      <c r="E63" s="2">
        <f>IF('Qtrly Data'!$B$143=1,'Qtrly Data'!E148,NA())</f>
        <v>9.0999999999999998E-2</v>
      </c>
      <c r="F63" s="2" t="e">
        <f>IF('Qtrly Data'!$B$143=1,'Qtrly Data'!#REF!,NA())</f>
        <v>#REF!</v>
      </c>
    </row>
    <row r="64" spans="1:6" x14ac:dyDescent="0.35">
      <c r="A64" t="s">
        <v>26</v>
      </c>
      <c r="B64" s="2">
        <f>IF('Qtrly Data'!$B$163=1,'Qtrly Data'!B168,NA())</f>
        <v>5.9000000000000004E-2</v>
      </c>
      <c r="C64" s="2">
        <f>IF('Qtrly Data'!$B$163=1,'Qtrly Data'!C168,NA())</f>
        <v>7.6999999999999999E-2</v>
      </c>
      <c r="D64" s="2">
        <f>IF('Qtrly Data'!$B$163=1,'Qtrly Data'!D168,NA())</f>
        <v>0.04</v>
      </c>
      <c r="E64" s="2">
        <f>IF('Qtrly Data'!$B$163=1,'Qtrly Data'!E168,NA())</f>
        <v>7.0000000000000007E-2</v>
      </c>
      <c r="F64" s="2" t="e">
        <f>IF('Qtrly Data'!$B$163=1,'Qtrly Data'!#REF!,NA())</f>
        <v>#REF!</v>
      </c>
    </row>
    <row r="68" spans="1:6" x14ac:dyDescent="0.35">
      <c r="A68" s="1" t="s">
        <v>15</v>
      </c>
    </row>
    <row r="70" spans="1:6" x14ac:dyDescent="0.35">
      <c r="B70" t="s">
        <v>2</v>
      </c>
      <c r="C70" t="s">
        <v>3</v>
      </c>
      <c r="D70" t="s">
        <v>4</v>
      </c>
      <c r="E70" t="s">
        <v>5</v>
      </c>
      <c r="F70" t="s">
        <v>27</v>
      </c>
    </row>
    <row r="71" spans="1:6" x14ac:dyDescent="0.35">
      <c r="A71" t="s">
        <v>17</v>
      </c>
      <c r="B71" s="2">
        <f>'Qtrly Data'!B9</f>
        <v>0.93589999999999995</v>
      </c>
      <c r="C71" s="2">
        <f>B71</f>
        <v>0.93589999999999995</v>
      </c>
      <c r="D71" s="2">
        <f t="shared" ref="D71:F71" si="5">C71</f>
        <v>0.93589999999999995</v>
      </c>
      <c r="E71" s="2">
        <f t="shared" si="5"/>
        <v>0.93589999999999995</v>
      </c>
      <c r="F71" s="2">
        <f t="shared" si="5"/>
        <v>0.93589999999999995</v>
      </c>
    </row>
    <row r="72" spans="1:6" x14ac:dyDescent="0.35">
      <c r="A72" t="s">
        <v>18</v>
      </c>
      <c r="B72" s="2">
        <f>IF('Qtrly Data'!$B$23=1,'Qtrly Data'!B29,NA())</f>
        <v>0.96519999999999995</v>
      </c>
      <c r="C72" s="2">
        <f>IF('Qtrly Data'!$B$23=1,'Qtrly Data'!C29,NA())</f>
        <v>0.97260000000000002</v>
      </c>
      <c r="D72" s="2">
        <f>IF('Qtrly Data'!$B$23=1,'Qtrly Data'!D29,NA())</f>
        <v>0.97170000000000001</v>
      </c>
      <c r="E72" s="2">
        <f>IF('Qtrly Data'!$B$23=1,'Qtrly Data'!E29,NA())</f>
        <v>1.0105999999999999</v>
      </c>
      <c r="F72" s="2" t="e">
        <f>IF('Qtrly Data'!$B$23=1,'Qtrly Data'!#REF!,NA())</f>
        <v>#REF!</v>
      </c>
    </row>
    <row r="73" spans="1:6" x14ac:dyDescent="0.35">
      <c r="A73" t="s">
        <v>19</v>
      </c>
      <c r="B73" s="2">
        <f>IF('Qtrly Data'!$B$43=1,'Qtrly Data'!B49,NA())</f>
        <v>0.9083</v>
      </c>
      <c r="C73" s="2">
        <f>IF('Qtrly Data'!$B$43=1,'Qtrly Data'!C49,NA())</f>
        <v>0.94840000000000002</v>
      </c>
      <c r="D73" s="2">
        <f>IF('Qtrly Data'!$B$43=1,'Qtrly Data'!D49,NA())</f>
        <v>0.9668000000000001</v>
      </c>
      <c r="E73" s="2">
        <f>IF('Qtrly Data'!$B$43=1,'Qtrly Data'!E49,NA())</f>
        <v>0.96719999999999995</v>
      </c>
      <c r="F73" s="2" t="e">
        <f>IF('Qtrly Data'!$B$43=1,'Qtrly Data'!#REF!,NA())</f>
        <v>#REF!</v>
      </c>
    </row>
    <row r="74" spans="1:6" x14ac:dyDescent="0.35">
      <c r="A74" t="s">
        <v>20</v>
      </c>
      <c r="B74" s="2">
        <f>IF('Qtrly Data'!$B$63=1,'Qtrly Data'!B69,NA())</f>
        <v>0.86799999999999999</v>
      </c>
      <c r="C74" s="2">
        <f>IF('Qtrly Data'!$B$63=1,'Qtrly Data'!C69,NA())</f>
        <v>0.90870000000000006</v>
      </c>
      <c r="D74" s="2">
        <f>IF('Qtrly Data'!$B$63=1,'Qtrly Data'!D69,NA())</f>
        <v>0.94099999999999995</v>
      </c>
      <c r="E74" s="2">
        <f>IF('Qtrly Data'!$B$63=1,'Qtrly Data'!E69,NA())</f>
        <v>0.92299999999999993</v>
      </c>
      <c r="F74" s="2" t="e">
        <f>IF('Qtrly Data'!$B$63=1,'Qtrly Data'!#REF!,NA())</f>
        <v>#REF!</v>
      </c>
    </row>
    <row r="75" spans="1:6" x14ac:dyDescent="0.35">
      <c r="A75" t="s">
        <v>21</v>
      </c>
      <c r="B75" s="2">
        <f>IF('Qtrly Data'!$B$83=1,'Qtrly Data'!B89,NA())</f>
        <v>0.85909999999999997</v>
      </c>
      <c r="C75" s="2">
        <f>IF('Qtrly Data'!$B$83=1,'Qtrly Data'!C89,NA())</f>
        <v>0.89969999999999994</v>
      </c>
      <c r="D75" s="2">
        <f>IF('Qtrly Data'!$B$83=1,'Qtrly Data'!D89,NA())</f>
        <v>0.89269999999999994</v>
      </c>
      <c r="E75" s="2">
        <f>IF('Qtrly Data'!$B$83=1,'Qtrly Data'!E89,NA())</f>
        <v>0.82830000000000004</v>
      </c>
      <c r="F75" s="2" t="e">
        <f>IF('Qtrly Data'!$B$83=1,'Qtrly Data'!#REF!,NA())</f>
        <v>#REF!</v>
      </c>
    </row>
    <row r="76" spans="1:6" x14ac:dyDescent="0.35">
      <c r="A76" t="s">
        <v>22</v>
      </c>
      <c r="B76" s="2">
        <f>IF('Qtrly Data'!$B$103=1,'Qtrly Data'!B109,NA())</f>
        <v>0.85730000000000006</v>
      </c>
      <c r="C76" s="2">
        <f>IF('Qtrly Data'!$B$103=1,'Qtrly Data'!C109,NA())</f>
        <v>0.83230000000000004</v>
      </c>
      <c r="D76" s="2">
        <f>IF('Qtrly Data'!$B$103=1,'Qtrly Data'!D109,NA())</f>
        <v>0.82680000000000009</v>
      </c>
      <c r="E76" s="2">
        <f>IF('Qtrly Data'!$B$103=1,'Qtrly Data'!E109,NA())</f>
        <v>0.7720999999999999</v>
      </c>
      <c r="F76" s="2" t="e">
        <f>IF('Qtrly Data'!$B$103=1,'Qtrly Data'!#REF!,NA())</f>
        <v>#REF!</v>
      </c>
    </row>
    <row r="77" spans="1:6" x14ac:dyDescent="0.35">
      <c r="A77" t="s">
        <v>23</v>
      </c>
      <c r="B77" s="2">
        <f>IF('Qtrly Data'!$B$123=1,'Qtrly Data'!B129,NA())</f>
        <v>0.87349999999999994</v>
      </c>
      <c r="C77" s="2">
        <f>IF('Qtrly Data'!$B$123=1,'Qtrly Data'!C129,NA())</f>
        <v>0.81849999999999989</v>
      </c>
      <c r="D77" s="2">
        <f>IF('Qtrly Data'!$B$123=1,'Qtrly Data'!D129,NA())</f>
        <v>0.83230000000000004</v>
      </c>
      <c r="E77" s="2">
        <f>IF('Qtrly Data'!$B$123=1,'Qtrly Data'!E129,NA())</f>
        <v>0.81230000000000002</v>
      </c>
      <c r="F77" s="2" t="e">
        <f>IF('Qtrly Data'!$B$123=1,'Qtrly Data'!#REF!,NA())</f>
        <v>#REF!</v>
      </c>
    </row>
    <row r="78" spans="1:6" x14ac:dyDescent="0.35">
      <c r="A78" t="s">
        <v>25</v>
      </c>
      <c r="B78" s="2">
        <f>IF('Qtrly Data'!$B$143=1,'Qtrly Data'!B149,NA())</f>
        <v>0.85919999999999996</v>
      </c>
      <c r="C78" s="2">
        <f>IF('Qtrly Data'!$B$143=1,'Qtrly Data'!C149,NA())</f>
        <v>0.82869999999999999</v>
      </c>
      <c r="D78" s="2">
        <f>IF('Qtrly Data'!$B$143=1,'Qtrly Data'!D149,NA())</f>
        <v>0.86709999999999998</v>
      </c>
      <c r="E78" s="2">
        <f>IF('Qtrly Data'!$B$143=1,'Qtrly Data'!E149,NA())</f>
        <v>0.83719999999999994</v>
      </c>
      <c r="F78" s="2" t="e">
        <f>IF('Qtrly Data'!$B$143=1,'Qtrly Data'!#REF!,NA())</f>
        <v>#REF!</v>
      </c>
    </row>
    <row r="79" spans="1:6" x14ac:dyDescent="0.35">
      <c r="A79" t="s">
        <v>26</v>
      </c>
      <c r="B79" s="2">
        <f>IF('Qtrly Data'!$B$163=1,'Qtrly Data'!B169,NA())</f>
        <v>0.88580000000000003</v>
      </c>
      <c r="C79" s="2">
        <f>IF('Qtrly Data'!$B$163=1,'Qtrly Data'!C169,NA())</f>
        <v>0.85340000000000005</v>
      </c>
      <c r="D79" s="2">
        <f>IF('Qtrly Data'!$B$163=1,'Qtrly Data'!D169,NA())</f>
        <v>0.90110000000000001</v>
      </c>
      <c r="E79" s="2">
        <f>IF('Qtrly Data'!$B$163=1,'Qtrly Data'!E169,NA())</f>
        <v>0.85819999999999996</v>
      </c>
      <c r="F79" s="2" t="e">
        <f>IF('Qtrly Data'!$B$163=1,'Qtrly Data'!#REF!,NA())</f>
        <v>#REF!</v>
      </c>
    </row>
    <row r="81" spans="1:6" x14ac:dyDescent="0.35">
      <c r="A81" s="1" t="s">
        <v>10</v>
      </c>
    </row>
    <row r="83" spans="1:6" x14ac:dyDescent="0.35">
      <c r="B83" t="s">
        <v>2</v>
      </c>
      <c r="C83" t="s">
        <v>3</v>
      </c>
      <c r="D83" t="s">
        <v>4</v>
      </c>
      <c r="E83" t="s">
        <v>5</v>
      </c>
      <c r="F83" t="s">
        <v>27</v>
      </c>
    </row>
    <row r="84" spans="1:6" x14ac:dyDescent="0.35">
      <c r="A84" t="s">
        <v>17</v>
      </c>
      <c r="B84" s="2">
        <f>'Qtrly Data'!B10</f>
        <v>6.0999999999999999E-2</v>
      </c>
      <c r="C84" s="2">
        <f>B84</f>
        <v>6.0999999999999999E-2</v>
      </c>
      <c r="D84" s="2">
        <f t="shared" ref="D84:F84" si="6">C84</f>
        <v>6.0999999999999999E-2</v>
      </c>
      <c r="E84" s="2">
        <f t="shared" si="6"/>
        <v>6.0999999999999999E-2</v>
      </c>
      <c r="F84" s="2">
        <f t="shared" si="6"/>
        <v>6.0999999999999999E-2</v>
      </c>
    </row>
    <row r="85" spans="1:6" x14ac:dyDescent="0.35">
      <c r="A85" t="s">
        <v>18</v>
      </c>
      <c r="B85" s="2">
        <f>IF('Qtrly Data'!$B$23=1,'Qtrly Data'!B30,NA())</f>
        <v>5.8499999999999996E-2</v>
      </c>
      <c r="C85" s="2">
        <f>IF('Qtrly Data'!$B$23=1,'Qtrly Data'!C30,NA())</f>
        <v>5.7200000000000001E-2</v>
      </c>
      <c r="D85" s="2">
        <f>IF('Qtrly Data'!$B$23=1,'Qtrly Data'!D30,NA())</f>
        <v>5.9200000000000003E-2</v>
      </c>
      <c r="E85" s="2">
        <f>IF('Qtrly Data'!$B$23=1,'Qtrly Data'!E30,NA())</f>
        <v>5.8700000000000002E-2</v>
      </c>
      <c r="F85" s="2" t="e">
        <f>IF('Qtrly Data'!$B$23=1,'Qtrly Data'!#REF!,NA())</f>
        <v>#REF!</v>
      </c>
    </row>
    <row r="86" spans="1:6" x14ac:dyDescent="0.35">
      <c r="A86" t="s">
        <v>19</v>
      </c>
      <c r="B86" s="2">
        <f>IF('Qtrly Data'!$B$43=1,'Qtrly Data'!B50,NA())</f>
        <v>5.7300000000000004E-2</v>
      </c>
      <c r="C86" s="2">
        <f>IF('Qtrly Data'!$B$43=1,'Qtrly Data'!C50,NA())</f>
        <v>5.7000000000000002E-2</v>
      </c>
      <c r="D86" s="2">
        <f>IF('Qtrly Data'!$B$43=1,'Qtrly Data'!D50,NA())</f>
        <v>5.7699999999999994E-2</v>
      </c>
      <c r="E86" s="2">
        <f>IF('Qtrly Data'!$B$43=1,'Qtrly Data'!E50,NA())</f>
        <v>5.91E-2</v>
      </c>
      <c r="F86" s="2" t="e">
        <f>IF('Qtrly Data'!$B$43=1,'Qtrly Data'!#REF!,NA())</f>
        <v>#REF!</v>
      </c>
    </row>
    <row r="87" spans="1:6" x14ac:dyDescent="0.35">
      <c r="A87" t="s">
        <v>20</v>
      </c>
      <c r="B87" s="2">
        <f>IF('Qtrly Data'!$B$63=1,'Qtrly Data'!B70,NA())</f>
        <v>5.8899999999999994E-2</v>
      </c>
      <c r="C87" s="2">
        <f>IF('Qtrly Data'!$B$63=1,'Qtrly Data'!C70,NA())</f>
        <v>6.0400000000000002E-2</v>
      </c>
      <c r="D87" s="2">
        <f>IF('Qtrly Data'!$B$63=1,'Qtrly Data'!D70,NA())</f>
        <v>5.8299999999999998E-2</v>
      </c>
      <c r="E87" s="2">
        <f>IF('Qtrly Data'!$B$63=1,'Qtrly Data'!E70,NA())</f>
        <v>6.1900000000000004E-2</v>
      </c>
      <c r="F87" s="2" t="e">
        <f>IF('Qtrly Data'!$B$63=1,'Qtrly Data'!#REF!,NA())</f>
        <v>#REF!</v>
      </c>
    </row>
    <row r="88" spans="1:6" x14ac:dyDescent="0.35">
      <c r="A88" t="s">
        <v>21</v>
      </c>
      <c r="B88" s="2">
        <f>IF('Qtrly Data'!$B$83=1,'Qtrly Data'!B90,NA())</f>
        <v>6.8099999999999994E-2</v>
      </c>
      <c r="C88" s="2">
        <f>IF('Qtrly Data'!$B$83=1,'Qtrly Data'!C90,NA())</f>
        <v>6.2300000000000001E-2</v>
      </c>
      <c r="D88" s="2">
        <f>IF('Qtrly Data'!$B$83=1,'Qtrly Data'!D90,NA())</f>
        <v>6.3099999999999989E-2</v>
      </c>
      <c r="E88" s="2">
        <f>IF('Qtrly Data'!$B$83=1,'Qtrly Data'!E90,NA())</f>
        <v>6.4100000000000004E-2</v>
      </c>
      <c r="F88" s="2" t="e">
        <f>IF('Qtrly Data'!$B$83=1,'Qtrly Data'!#REF!,NA())</f>
        <v>#REF!</v>
      </c>
    </row>
    <row r="89" spans="1:6" x14ac:dyDescent="0.35">
      <c r="A89" t="s">
        <v>22</v>
      </c>
      <c r="B89" s="2">
        <f>IF('Qtrly Data'!$B$103=1,'Qtrly Data'!B110,NA())</f>
        <v>6.8699999999999997E-2</v>
      </c>
      <c r="C89" s="2">
        <f>IF('Qtrly Data'!$B$103=1,'Qtrly Data'!C110,NA())</f>
        <v>6.3299999999999995E-2</v>
      </c>
      <c r="D89" s="2">
        <f>IF('Qtrly Data'!$B$103=1,'Qtrly Data'!D110,NA())</f>
        <v>6.2300000000000001E-2</v>
      </c>
      <c r="E89" s="2">
        <f>IF('Qtrly Data'!$B$103=1,'Qtrly Data'!E110,NA())</f>
        <v>6.2E-2</v>
      </c>
      <c r="F89" s="2" t="e">
        <f>IF('Qtrly Data'!$B$103=1,'Qtrly Data'!#REF!,NA())</f>
        <v>#REF!</v>
      </c>
    </row>
    <row r="90" spans="1:6" x14ac:dyDescent="0.35">
      <c r="A90" t="s">
        <v>23</v>
      </c>
      <c r="B90" s="2">
        <f>IF('Qtrly Data'!$B$123=1,'Qtrly Data'!B130,NA())</f>
        <v>6.7900000000000002E-2</v>
      </c>
      <c r="C90" s="2">
        <f>IF('Qtrly Data'!$B$123=1,'Qtrly Data'!C130,NA())</f>
        <v>6.9099999999999995E-2</v>
      </c>
      <c r="D90" s="2">
        <f>IF('Qtrly Data'!$B$123=1,'Qtrly Data'!D130,NA())</f>
        <v>6.83E-2</v>
      </c>
      <c r="E90" s="2">
        <f>IF('Qtrly Data'!$B$123=1,'Qtrly Data'!E130,NA())</f>
        <v>6.7799999999999999E-2</v>
      </c>
      <c r="F90" s="2" t="e">
        <f>IF('Qtrly Data'!$B$123=1,'Qtrly Data'!#REF!,NA())</f>
        <v>#REF!</v>
      </c>
    </row>
    <row r="91" spans="1:6" x14ac:dyDescent="0.35">
      <c r="A91" t="s">
        <v>25</v>
      </c>
      <c r="B91" s="2">
        <f>IF('Qtrly Data'!$B$143=1,'Qtrly Data'!B150,NA())</f>
        <v>6.8699999999999997E-2</v>
      </c>
      <c r="C91" s="2">
        <f>IF('Qtrly Data'!$B$143=1,'Qtrly Data'!C150,NA())</f>
        <v>7.0499999999999993E-2</v>
      </c>
      <c r="D91" s="2">
        <f>IF('Qtrly Data'!$B$143=1,'Qtrly Data'!D150,NA())</f>
        <v>7.0300000000000001E-2</v>
      </c>
      <c r="E91" s="2">
        <f>IF('Qtrly Data'!$B$143=1,'Qtrly Data'!E150,NA())</f>
        <v>6.8099999999999994E-2</v>
      </c>
      <c r="F91" s="2" t="e">
        <f>IF('Qtrly Data'!$B$143=1,'Qtrly Data'!#REF!,NA())</f>
        <v>#REF!</v>
      </c>
    </row>
    <row r="92" spans="1:6" x14ac:dyDescent="0.35">
      <c r="A92" t="s">
        <v>26</v>
      </c>
      <c r="B92" s="2">
        <f>IF('Qtrly Data'!$B$163=1,'Qtrly Data'!B170,NA())</f>
        <v>7.0699999999999999E-2</v>
      </c>
      <c r="C92" s="2">
        <f>IF('Qtrly Data'!$B$163=1,'Qtrly Data'!C170,NA())</f>
        <v>7.2499999999999995E-2</v>
      </c>
      <c r="D92" s="2">
        <f>IF('Qtrly Data'!$B$163=1,'Qtrly Data'!D170,NA())</f>
        <v>7.0400000000000004E-2</v>
      </c>
      <c r="E92" s="2">
        <f>IF('Qtrly Data'!$B$163=1,'Qtrly Data'!E170,NA())</f>
        <v>6.7799999999999999E-2</v>
      </c>
      <c r="F92" s="2" t="e">
        <f>IF('Qtrly Data'!$B$163=1,'Qtrly Data'!#REF!,NA())</f>
        <v>#REF!</v>
      </c>
    </row>
    <row r="94" spans="1:6" x14ac:dyDescent="0.35">
      <c r="A94" s="1" t="s">
        <v>11</v>
      </c>
    </row>
    <row r="96" spans="1:6" x14ac:dyDescent="0.35">
      <c r="B96" t="s">
        <v>2</v>
      </c>
      <c r="C96" t="s">
        <v>3</v>
      </c>
      <c r="D96" t="s">
        <v>4</v>
      </c>
      <c r="E96" t="s">
        <v>5</v>
      </c>
      <c r="F96" t="s">
        <v>27</v>
      </c>
    </row>
    <row r="97" spans="1:6" x14ac:dyDescent="0.35">
      <c r="A97" t="s">
        <v>17</v>
      </c>
      <c r="B97" s="2">
        <f>'Qtrly Data'!B11</f>
        <v>3.2399999999999998E-2</v>
      </c>
      <c r="C97" s="2">
        <f>B97</f>
        <v>3.2399999999999998E-2</v>
      </c>
      <c r="D97" s="2">
        <f t="shared" ref="D97:F97" si="7">C97</f>
        <v>3.2399999999999998E-2</v>
      </c>
      <c r="E97" s="2">
        <f t="shared" si="7"/>
        <v>3.2399999999999998E-2</v>
      </c>
      <c r="F97" s="2">
        <f t="shared" si="7"/>
        <v>3.2399999999999998E-2</v>
      </c>
    </row>
    <row r="98" spans="1:6" x14ac:dyDescent="0.35">
      <c r="A98" t="s">
        <v>18</v>
      </c>
      <c r="B98" s="2">
        <f>IF('Qtrly Data'!$B$23=1,'Qtrly Data'!B31,NA())</f>
        <v>3.7000000000000005E-2</v>
      </c>
      <c r="C98" s="2">
        <f>IF('Qtrly Data'!$B$23=1,'Qtrly Data'!C31,NA())</f>
        <v>3.6600000000000001E-2</v>
      </c>
      <c r="D98" s="2">
        <f>IF('Qtrly Data'!$B$23=1,'Qtrly Data'!D31,NA())</f>
        <v>3.5200000000000002E-2</v>
      </c>
      <c r="E98" s="2">
        <f>IF('Qtrly Data'!$B$23=1,'Qtrly Data'!E31,NA())</f>
        <v>3.6400000000000002E-2</v>
      </c>
      <c r="F98" s="2" t="e">
        <f>IF('Qtrly Data'!$B$23=1,'Qtrly Data'!#REF!,NA())</f>
        <v>#REF!</v>
      </c>
    </row>
    <row r="99" spans="1:6" x14ac:dyDescent="0.35">
      <c r="A99" t="s">
        <v>19</v>
      </c>
      <c r="B99" s="2">
        <f>IF('Qtrly Data'!$B$43=1,'Qtrly Data'!B51,NA())</f>
        <v>3.7200000000000004E-2</v>
      </c>
      <c r="C99" s="2">
        <f>IF('Qtrly Data'!$B$43=1,'Qtrly Data'!C51,NA())</f>
        <v>3.7000000000000005E-2</v>
      </c>
      <c r="D99" s="2">
        <f>IF('Qtrly Data'!$B$43=1,'Qtrly Data'!D51,NA())</f>
        <v>3.5799999999999998E-2</v>
      </c>
      <c r="E99" s="2">
        <f>IF('Qtrly Data'!$B$43=1,'Qtrly Data'!E51,NA())</f>
        <v>3.61E-2</v>
      </c>
      <c r="F99" s="2" t="e">
        <f>IF('Qtrly Data'!$B$43=1,'Qtrly Data'!#REF!,NA())</f>
        <v>#REF!</v>
      </c>
    </row>
    <row r="100" spans="1:6" x14ac:dyDescent="0.35">
      <c r="A100" t="s">
        <v>20</v>
      </c>
      <c r="B100" s="2">
        <f>IF('Qtrly Data'!$B$63=1,'Qtrly Data'!B71,NA())</f>
        <v>3.7699999999999997E-2</v>
      </c>
      <c r="C100" s="2">
        <f>IF('Qtrly Data'!$B$63=1,'Qtrly Data'!C71,NA())</f>
        <v>3.8199999999999998E-2</v>
      </c>
      <c r="D100" s="2">
        <f>IF('Qtrly Data'!$B$63=1,'Qtrly Data'!D71,NA())</f>
        <v>3.4599999999999999E-2</v>
      </c>
      <c r="E100" s="2">
        <f>IF('Qtrly Data'!$B$63=1,'Qtrly Data'!E71,NA())</f>
        <v>3.6000000000000004E-2</v>
      </c>
      <c r="F100" s="2" t="e">
        <f>IF('Qtrly Data'!$B$63=1,'Qtrly Data'!#REF!,NA())</f>
        <v>#REF!</v>
      </c>
    </row>
    <row r="101" spans="1:6" x14ac:dyDescent="0.35">
      <c r="A101" t="s">
        <v>21</v>
      </c>
      <c r="B101" s="2">
        <f>IF('Qtrly Data'!$B$83=1,'Qtrly Data'!B91,NA())</f>
        <v>3.7699999999999997E-2</v>
      </c>
      <c r="C101" s="2">
        <f>IF('Qtrly Data'!$B$83=1,'Qtrly Data'!C91,NA())</f>
        <v>3.7999999999999999E-2</v>
      </c>
      <c r="D101" s="2">
        <f>IF('Qtrly Data'!$B$83=1,'Qtrly Data'!D91,NA())</f>
        <v>3.5799999999999998E-2</v>
      </c>
      <c r="E101" s="2">
        <f>IF('Qtrly Data'!$B$83=1,'Qtrly Data'!E91,NA())</f>
        <v>3.61E-2</v>
      </c>
      <c r="F101" s="2" t="e">
        <f>IF('Qtrly Data'!$B$83=1,'Qtrly Data'!#REF!,NA())</f>
        <v>#REF!</v>
      </c>
    </row>
    <row r="102" spans="1:6" x14ac:dyDescent="0.35">
      <c r="A102" t="s">
        <v>22</v>
      </c>
      <c r="B102" s="2">
        <f>IF('Qtrly Data'!$B$103=1,'Qtrly Data'!B111,NA())</f>
        <v>4.1100000000000005E-2</v>
      </c>
      <c r="C102" s="2">
        <f>IF('Qtrly Data'!$B$103=1,'Qtrly Data'!C111,NA())</f>
        <v>3.8300000000000001E-2</v>
      </c>
      <c r="D102" s="2">
        <f>IF('Qtrly Data'!$B$103=1,'Qtrly Data'!D111,NA())</f>
        <v>3.5000000000000003E-2</v>
      </c>
      <c r="E102" s="2">
        <f>IF('Qtrly Data'!$B$103=1,'Qtrly Data'!E111,NA())</f>
        <v>3.61E-2</v>
      </c>
      <c r="F102" s="2" t="e">
        <f>IF('Qtrly Data'!$B$103=1,'Qtrly Data'!#REF!,NA())</f>
        <v>#REF!</v>
      </c>
    </row>
    <row r="103" spans="1:6" x14ac:dyDescent="0.35">
      <c r="A103" t="s">
        <v>23</v>
      </c>
      <c r="B103" s="2">
        <f>IF('Qtrly Data'!$B$123=1,'Qtrly Data'!B131,NA())</f>
        <v>4.4000000000000004E-2</v>
      </c>
      <c r="C103" s="2">
        <f>IF('Qtrly Data'!$B$123=1,'Qtrly Data'!C131,NA())</f>
        <v>4.24E-2</v>
      </c>
      <c r="D103" s="2">
        <f>IF('Qtrly Data'!$B$123=1,'Qtrly Data'!D131,NA())</f>
        <v>4.0500000000000001E-2</v>
      </c>
      <c r="E103" s="2">
        <f>IF('Qtrly Data'!$B$123=1,'Qtrly Data'!E131,NA())</f>
        <v>4.1500000000000002E-2</v>
      </c>
      <c r="F103" s="2" t="e">
        <f>IF('Qtrly Data'!$B$123=1,'Qtrly Data'!#REF!,NA())</f>
        <v>#REF!</v>
      </c>
    </row>
    <row r="104" spans="1:6" x14ac:dyDescent="0.35">
      <c r="A104" t="s">
        <v>25</v>
      </c>
      <c r="B104" s="2">
        <f>IF('Qtrly Data'!$B$143=1,'Qtrly Data'!B151,NA())</f>
        <v>5.0199999999999995E-2</v>
      </c>
      <c r="C104" s="2">
        <f>IF('Qtrly Data'!$B$143=1,'Qtrly Data'!C151,NA())</f>
        <v>4.4699999999999997E-2</v>
      </c>
      <c r="D104" s="2">
        <f>IF('Qtrly Data'!$B$143=1,'Qtrly Data'!D151,NA())</f>
        <v>4.7E-2</v>
      </c>
      <c r="E104" s="2">
        <f>IF('Qtrly Data'!$B$143=1,'Qtrly Data'!E151,NA())</f>
        <v>4.5400000000000003E-2</v>
      </c>
      <c r="F104" s="2" t="e">
        <f>IF('Qtrly Data'!$B$143=1,'Qtrly Data'!#REF!,NA())</f>
        <v>#REF!</v>
      </c>
    </row>
    <row r="105" spans="1:6" x14ac:dyDescent="0.35">
      <c r="A105" t="s">
        <v>26</v>
      </c>
      <c r="B105" s="2">
        <f>IF('Qtrly Data'!$B$163=1,'Qtrly Data'!B171,NA())</f>
        <v>5.3600000000000002E-2</v>
      </c>
      <c r="C105" s="2">
        <f>IF('Qtrly Data'!$B$163=1,'Qtrly Data'!C171,NA())</f>
        <v>4.8300000000000003E-2</v>
      </c>
      <c r="D105" s="2">
        <f>IF('Qtrly Data'!$B$163=1,'Qtrly Data'!D171,NA())</f>
        <v>5.0199999999999995E-2</v>
      </c>
      <c r="E105" s="2">
        <f>IF('Qtrly Data'!$B$163=1,'Qtrly Data'!E171,NA())</f>
        <v>4.9400000000000006E-2</v>
      </c>
      <c r="F105" s="2" t="e">
        <f>IF('Qtrly Data'!$B$163=1,'Qtrly Data'!#REF!,NA())</f>
        <v>#REF!</v>
      </c>
    </row>
    <row r="107" spans="1:6" x14ac:dyDescent="0.35">
      <c r="A107" s="1" t="s">
        <v>6</v>
      </c>
    </row>
    <row r="109" spans="1:6" x14ac:dyDescent="0.35">
      <c r="B109" t="s">
        <v>2</v>
      </c>
      <c r="C109" t="s">
        <v>3</v>
      </c>
      <c r="D109" t="s">
        <v>4</v>
      </c>
      <c r="E109" t="s">
        <v>5</v>
      </c>
      <c r="F109" t="s">
        <v>27</v>
      </c>
    </row>
    <row r="110" spans="1:6" x14ac:dyDescent="0.35">
      <c r="A110" t="s">
        <v>17</v>
      </c>
      <c r="B110" s="2">
        <f>'Qtrly Data'!B12</f>
        <v>3.2000000000000002E-3</v>
      </c>
      <c r="C110" s="2">
        <f>B110</f>
        <v>3.2000000000000002E-3</v>
      </c>
      <c r="D110" s="2">
        <f t="shared" ref="D110:F110" si="8">C110</f>
        <v>3.2000000000000002E-3</v>
      </c>
      <c r="E110" s="2">
        <f t="shared" si="8"/>
        <v>3.2000000000000002E-3</v>
      </c>
      <c r="F110" s="2">
        <f t="shared" si="8"/>
        <v>3.2000000000000002E-3</v>
      </c>
    </row>
    <row r="111" spans="1:6" x14ac:dyDescent="0.35">
      <c r="A111" t="s">
        <v>18</v>
      </c>
      <c r="B111" s="2">
        <f>IF('Qtrly Data'!$B$23=1,'Qtrly Data'!B32,NA())</f>
        <v>7.6E-3</v>
      </c>
      <c r="C111" s="2">
        <f>IF('Qtrly Data'!$B$23=1,'Qtrly Data'!C32,NA())</f>
        <v>4.7999999999999996E-3</v>
      </c>
      <c r="D111" s="2">
        <f>IF('Qtrly Data'!$B$23=1,'Qtrly Data'!D32,NA())</f>
        <v>9.4999999999999998E-3</v>
      </c>
      <c r="E111" s="2">
        <f>IF('Qtrly Data'!$B$23=1,'Qtrly Data'!E32,NA())</f>
        <v>1.0500000000000001E-2</v>
      </c>
      <c r="F111" s="2" t="e">
        <f>IF('Qtrly Data'!$B$23=1,'Qtrly Data'!#REF!,NA())</f>
        <v>#REF!</v>
      </c>
    </row>
    <row r="112" spans="1:6" x14ac:dyDescent="0.35">
      <c r="A112" t="s">
        <v>19</v>
      </c>
      <c r="B112" s="2">
        <f>IF('Qtrly Data'!$B$43=1,'Qtrly Data'!B52,NA())</f>
        <v>8.1000000000000013E-3</v>
      </c>
      <c r="C112" s="2">
        <f>IF('Qtrly Data'!$B$43=1,'Qtrly Data'!C52,NA())</f>
        <v>5.5000000000000005E-3</v>
      </c>
      <c r="D112" s="2">
        <f>IF('Qtrly Data'!$B$43=1,'Qtrly Data'!D52,NA())</f>
        <v>8.8999999999999999E-3</v>
      </c>
      <c r="E112" s="2">
        <f>IF('Qtrly Data'!$B$43=1,'Qtrly Data'!E52,NA())</f>
        <v>9.8999999999999991E-3</v>
      </c>
      <c r="F112" s="2" t="e">
        <f>IF('Qtrly Data'!$B$43=1,'Qtrly Data'!#REF!,NA())</f>
        <v>#REF!</v>
      </c>
    </row>
    <row r="113" spans="1:6" x14ac:dyDescent="0.35">
      <c r="A113" t="s">
        <v>20</v>
      </c>
      <c r="B113" s="2">
        <f>IF('Qtrly Data'!$B$63=1,'Qtrly Data'!B72,NA())</f>
        <v>8.5000000000000006E-3</v>
      </c>
      <c r="C113" s="2">
        <f>IF('Qtrly Data'!$B$63=1,'Qtrly Data'!C72,NA())</f>
        <v>9.7999999999999997E-3</v>
      </c>
      <c r="D113" s="2">
        <f>IF('Qtrly Data'!$B$63=1,'Qtrly Data'!D72,NA())</f>
        <v>6.3E-3</v>
      </c>
      <c r="E113" s="2">
        <f>IF('Qtrly Data'!$B$63=1,'Qtrly Data'!E72,NA())</f>
        <v>8.8000000000000005E-3</v>
      </c>
      <c r="F113" s="2" t="e">
        <f>IF('Qtrly Data'!$B$63=1,'Qtrly Data'!#REF!,NA())</f>
        <v>#REF!</v>
      </c>
    </row>
    <row r="114" spans="1:6" x14ac:dyDescent="0.35">
      <c r="A114" t="s">
        <v>21</v>
      </c>
      <c r="B114" s="2">
        <f>IF('Qtrly Data'!$B$83=1,'Qtrly Data'!B92,NA())</f>
        <v>9.1000000000000004E-3</v>
      </c>
      <c r="C114" s="2">
        <f>IF('Qtrly Data'!$B$83=1,'Qtrly Data'!C92,NA())</f>
        <v>9.7999999999999997E-3</v>
      </c>
      <c r="D114" s="2">
        <f>IF('Qtrly Data'!$B$83=1,'Qtrly Data'!D92,NA())</f>
        <v>6.8000000000000005E-3</v>
      </c>
      <c r="E114" s="2">
        <f>IF('Qtrly Data'!$B$83=1,'Qtrly Data'!E92,NA())</f>
        <v>6.6E-3</v>
      </c>
      <c r="F114" s="2" t="e">
        <f>IF('Qtrly Data'!$B$83=1,'Qtrly Data'!#REF!,NA())</f>
        <v>#REF!</v>
      </c>
    </row>
    <row r="115" spans="1:6" x14ac:dyDescent="0.35">
      <c r="A115" t="s">
        <v>22</v>
      </c>
      <c r="B115" s="2">
        <f>IF('Qtrly Data'!$B$103=1,'Qtrly Data'!B112,NA())</f>
        <v>1.0800000000000001E-2</v>
      </c>
      <c r="C115" s="2">
        <f>IF('Qtrly Data'!$B$103=1,'Qtrly Data'!C112,NA())</f>
        <v>9.1000000000000004E-3</v>
      </c>
      <c r="D115" s="2">
        <f>IF('Qtrly Data'!$B$103=1,'Qtrly Data'!D112,NA())</f>
        <v>4.6999999999999993E-3</v>
      </c>
      <c r="E115" s="2">
        <f>IF('Qtrly Data'!$B$103=1,'Qtrly Data'!E112,NA())</f>
        <v>5.6999999999999993E-3</v>
      </c>
      <c r="F115" s="2" t="e">
        <f>IF('Qtrly Data'!$B$103=1,'Qtrly Data'!#REF!,NA())</f>
        <v>#REF!</v>
      </c>
    </row>
    <row r="116" spans="1:6" x14ac:dyDescent="0.35">
      <c r="A116" t="s">
        <v>23</v>
      </c>
      <c r="B116" s="2">
        <f>IF('Qtrly Data'!$B$123=1,'Qtrly Data'!B132,NA())</f>
        <v>1.0800000000000001E-2</v>
      </c>
      <c r="C116" s="2">
        <f>IF('Qtrly Data'!$B$123=1,'Qtrly Data'!C132,NA())</f>
        <v>1.0500000000000001E-2</v>
      </c>
      <c r="D116" s="2">
        <f>IF('Qtrly Data'!$B$123=1,'Qtrly Data'!D132,NA())</f>
        <v>7.0999999999999995E-3</v>
      </c>
      <c r="E116" s="2">
        <f>IF('Qtrly Data'!$B$123=1,'Qtrly Data'!E132,NA())</f>
        <v>1.01E-2</v>
      </c>
      <c r="F116" s="2" t="e">
        <f>IF('Qtrly Data'!$B$123=1,'Qtrly Data'!#REF!,NA())</f>
        <v>#REF!</v>
      </c>
    </row>
    <row r="117" spans="1:6" x14ac:dyDescent="0.35">
      <c r="A117" t="s">
        <v>25</v>
      </c>
      <c r="B117" s="2">
        <f>IF('Qtrly Data'!$B$143=1,'Qtrly Data'!B152,NA())</f>
        <v>1.9199999999999998E-2</v>
      </c>
      <c r="C117" s="2">
        <f>IF('Qtrly Data'!$B$143=1,'Qtrly Data'!C152,NA())</f>
        <v>1.49E-2</v>
      </c>
      <c r="D117" s="2">
        <f>IF('Qtrly Data'!$B$143=1,'Qtrly Data'!D152,NA())</f>
        <v>1.6399999999999998E-2</v>
      </c>
      <c r="E117" s="2">
        <f>IF('Qtrly Data'!$B$143=1,'Qtrly Data'!E152,NA())</f>
        <v>1.3899999999999999E-2</v>
      </c>
      <c r="F117" s="2" t="e">
        <f>IF('Qtrly Data'!$B$143=1,'Qtrly Data'!#REF!,NA())</f>
        <v>#REF!</v>
      </c>
    </row>
    <row r="118" spans="1:6" x14ac:dyDescent="0.35">
      <c r="A118" t="s">
        <v>26</v>
      </c>
      <c r="B118" s="2">
        <f>IF('Qtrly Data'!$B$163=1,'Qtrly Data'!B172,NA())</f>
        <v>2.2599999999999999E-2</v>
      </c>
      <c r="C118" s="2">
        <f>IF('Qtrly Data'!$B$163=1,'Qtrly Data'!C172,NA())</f>
        <v>1.9E-2</v>
      </c>
      <c r="D118" s="2">
        <f>IF('Qtrly Data'!$B$163=1,'Qtrly Data'!D172,NA())</f>
        <v>1.9199999999999998E-2</v>
      </c>
      <c r="E118" s="2">
        <f>IF('Qtrly Data'!$B$163=1,'Qtrly Data'!E172,NA())</f>
        <v>1.7600000000000001E-2</v>
      </c>
      <c r="F118" s="2" t="e">
        <f>IF('Qtrly Data'!$B$163=1,'Qtrly Data'!#REF!,NA())</f>
        <v>#REF!</v>
      </c>
    </row>
    <row r="120" spans="1:6" x14ac:dyDescent="0.35">
      <c r="A120" s="1" t="s">
        <v>0</v>
      </c>
    </row>
    <row r="122" spans="1:6" x14ac:dyDescent="0.35">
      <c r="B122" t="s">
        <v>2</v>
      </c>
      <c r="C122" t="s">
        <v>3</v>
      </c>
      <c r="D122" t="s">
        <v>4</v>
      </c>
      <c r="E122" t="s">
        <v>5</v>
      </c>
      <c r="F122" t="s">
        <v>27</v>
      </c>
    </row>
    <row r="123" spans="1:6" x14ac:dyDescent="0.35">
      <c r="A123" t="s">
        <v>17</v>
      </c>
      <c r="B123" s="2">
        <f>'Qtrly Data'!B13</f>
        <v>2.3999999999999998E-3</v>
      </c>
      <c r="C123" s="2">
        <f>B123</f>
        <v>2.3999999999999998E-3</v>
      </c>
      <c r="D123" s="2">
        <f t="shared" ref="D123:F123" si="9">C123</f>
        <v>2.3999999999999998E-3</v>
      </c>
      <c r="E123" s="2">
        <f t="shared" si="9"/>
        <v>2.3999999999999998E-3</v>
      </c>
      <c r="F123" s="2">
        <f t="shared" si="9"/>
        <v>2.3999999999999998E-3</v>
      </c>
    </row>
    <row r="124" spans="1:6" x14ac:dyDescent="0.35">
      <c r="A124" t="s">
        <v>18</v>
      </c>
      <c r="B124" s="2">
        <f>IF('Qtrly Data'!$B$23=1,'Qtrly Data'!B33,NA())</f>
        <v>3.9000000000000003E-3</v>
      </c>
      <c r="C124" s="2">
        <f>IF('Qtrly Data'!$B$23=1,'Qtrly Data'!C33,NA())</f>
        <v>3.4999999999999996E-3</v>
      </c>
      <c r="D124" s="2">
        <f>IF('Qtrly Data'!$B$23=1,'Qtrly Data'!D33,NA())</f>
        <v>6.5000000000000006E-3</v>
      </c>
      <c r="E124" s="2">
        <f>IF('Qtrly Data'!$B$23=1,'Qtrly Data'!E33,NA())</f>
        <v>7.0999999999999995E-3</v>
      </c>
      <c r="F124" s="2" t="e">
        <f>IF('Qtrly Data'!$B$23=1,'Qtrly Data'!#REF!,NA())</f>
        <v>#REF!</v>
      </c>
    </row>
    <row r="125" spans="1:6" x14ac:dyDescent="0.35">
      <c r="A125" t="s">
        <v>19</v>
      </c>
      <c r="B125" s="2">
        <f>IF('Qtrly Data'!$B$43=1,'Qtrly Data'!B53,NA())</f>
        <v>5.7999999999999996E-3</v>
      </c>
      <c r="C125" s="2">
        <f>IF('Qtrly Data'!$B$43=1,'Qtrly Data'!C53,NA())</f>
        <v>4.0000000000000001E-3</v>
      </c>
      <c r="D125" s="2">
        <f>IF('Qtrly Data'!$B$43=1,'Qtrly Data'!D53,NA())</f>
        <v>6.0999999999999995E-3</v>
      </c>
      <c r="E125" s="2">
        <f>IF('Qtrly Data'!$B$43=1,'Qtrly Data'!E53,NA())</f>
        <v>6.8000000000000005E-3</v>
      </c>
      <c r="F125" s="2" t="e">
        <f>IF('Qtrly Data'!$B$43=1,'Qtrly Data'!#REF!,NA())</f>
        <v>#REF!</v>
      </c>
    </row>
    <row r="126" spans="1:6" x14ac:dyDescent="0.35">
      <c r="A126" t="s">
        <v>20</v>
      </c>
      <c r="B126" s="2">
        <f>IF('Qtrly Data'!$B$63=1,'Qtrly Data'!B73,NA())</f>
        <v>6.4000000000000003E-3</v>
      </c>
      <c r="C126" s="2">
        <f>IF('Qtrly Data'!$B$63=1,'Qtrly Data'!C73,NA())</f>
        <v>0.01</v>
      </c>
      <c r="D126" s="2">
        <f>IF('Qtrly Data'!$B$63=1,'Qtrly Data'!D73,NA())</f>
        <v>8.6E-3</v>
      </c>
      <c r="E126" s="2">
        <f>IF('Qtrly Data'!$B$63=1,'Qtrly Data'!E73,NA())</f>
        <v>6.0000000000000001E-3</v>
      </c>
      <c r="F126" s="2" t="e">
        <f>IF('Qtrly Data'!$B$63=1,'Qtrly Data'!#REF!,NA())</f>
        <v>#REF!</v>
      </c>
    </row>
    <row r="127" spans="1:6" x14ac:dyDescent="0.35">
      <c r="A127" t="s">
        <v>21</v>
      </c>
      <c r="B127" s="2">
        <f>IF('Qtrly Data'!$B$83=1,'Qtrly Data'!B93,NA())</f>
        <v>6.1999999999999998E-3</v>
      </c>
      <c r="C127" s="2">
        <f>IF('Qtrly Data'!$B$83=1,'Qtrly Data'!C93,NA())</f>
        <v>6.8000000000000005E-3</v>
      </c>
      <c r="D127" s="2">
        <f>IF('Qtrly Data'!$B$83=1,'Qtrly Data'!D93,NA())</f>
        <v>4.6999999999999993E-3</v>
      </c>
      <c r="E127" s="2">
        <f>IF('Qtrly Data'!$B$83=1,'Qtrly Data'!E93,NA())</f>
        <v>4.5999999999999999E-3</v>
      </c>
      <c r="F127" s="2" t="e">
        <f>IF('Qtrly Data'!$B$83=1,'Qtrly Data'!#REF!,NA())</f>
        <v>#REF!</v>
      </c>
    </row>
    <row r="128" spans="1:6" x14ac:dyDescent="0.35">
      <c r="A128" t="s">
        <v>22</v>
      </c>
      <c r="B128" s="2">
        <f>IF('Qtrly Data'!$B$103=1,'Qtrly Data'!B113,NA())</f>
        <v>7.3000000000000001E-3</v>
      </c>
      <c r="C128" s="2">
        <f>IF('Qtrly Data'!$B$103=1,'Qtrly Data'!C113,NA())</f>
        <v>6.3E-3</v>
      </c>
      <c r="D128" s="2">
        <f>IF('Qtrly Data'!$B$103=1,'Qtrly Data'!D113,NA())</f>
        <v>3.4000000000000002E-3</v>
      </c>
      <c r="E128" s="2">
        <f>IF('Qtrly Data'!$B$103=1,'Qtrly Data'!E113,NA())</f>
        <v>4.0999999999999995E-3</v>
      </c>
      <c r="F128" s="2" t="e">
        <f>IF('Qtrly Data'!$B$103=1,'Qtrly Data'!#REF!,NA())</f>
        <v>#REF!</v>
      </c>
    </row>
    <row r="129" spans="1:6" x14ac:dyDescent="0.35">
      <c r="A129" t="s">
        <v>23</v>
      </c>
      <c r="B129" s="2">
        <f>IF('Qtrly Data'!$B$123=1,'Qtrly Data'!B133,NA())</f>
        <v>7.3000000000000001E-3</v>
      </c>
      <c r="C129" s="2">
        <f>IF('Qtrly Data'!$B$123=1,'Qtrly Data'!C133,NA())</f>
        <v>7.1999999999999998E-3</v>
      </c>
      <c r="D129" s="2">
        <f>IF('Qtrly Data'!$B$123=1,'Qtrly Data'!D133,NA())</f>
        <v>5.0000000000000001E-3</v>
      </c>
      <c r="E129" s="2">
        <f>IF('Qtrly Data'!$B$123=1,'Qtrly Data'!E133,NA())</f>
        <v>9.300000000000001E-3</v>
      </c>
      <c r="F129" s="2" t="e">
        <f>IF('Qtrly Data'!$B$123=1,'Qtrly Data'!#REF!,NA())</f>
        <v>#REF!</v>
      </c>
    </row>
    <row r="130" spans="1:6" x14ac:dyDescent="0.35">
      <c r="A130" t="s">
        <v>25</v>
      </c>
      <c r="B130" s="2">
        <f>IF('Qtrly Data'!$B$143=1,'Qtrly Data'!B153,NA())</f>
        <v>1.2699999999999999E-2</v>
      </c>
      <c r="C130" s="2">
        <f>IF('Qtrly Data'!$B$143=1,'Qtrly Data'!C153,NA())</f>
        <v>0.01</v>
      </c>
      <c r="D130" s="2">
        <f>IF('Qtrly Data'!$B$143=1,'Qtrly Data'!D153,NA())</f>
        <v>1.09E-2</v>
      </c>
      <c r="E130" s="2">
        <f>IF('Qtrly Data'!$B$143=1,'Qtrly Data'!E153,NA())</f>
        <v>9.300000000000001E-3</v>
      </c>
      <c r="F130" s="2" t="e">
        <f>IF('Qtrly Data'!$B$143=1,'Qtrly Data'!#REF!,NA())</f>
        <v>#REF!</v>
      </c>
    </row>
    <row r="131" spans="1:6" x14ac:dyDescent="0.35">
      <c r="A131" t="s">
        <v>26</v>
      </c>
      <c r="B131" s="2">
        <f>IF('Qtrly Data'!$B$163=1,'Qtrly Data'!B173,NA())</f>
        <v>1.4800000000000001E-2</v>
      </c>
      <c r="C131" s="2">
        <f>IF('Qtrly Data'!$B$163=1,'Qtrly Data'!C173,NA())</f>
        <v>1.2699999999999999E-2</v>
      </c>
      <c r="D131" s="2">
        <f>IF('Qtrly Data'!$B$163=1,'Qtrly Data'!D173,NA())</f>
        <v>1.26E-2</v>
      </c>
      <c r="E131" s="2">
        <f>IF('Qtrly Data'!$B$163=1,'Qtrly Data'!E173,NA())</f>
        <v>1.1699999999999999E-2</v>
      </c>
      <c r="F131" s="2" t="e">
        <f>IF('Qtrly Data'!$B$163=1,'Qtrly Data'!#REF!,NA())</f>
        <v>#REF!</v>
      </c>
    </row>
    <row r="133" spans="1:6" x14ac:dyDescent="0.35">
      <c r="A133" s="1" t="s">
        <v>1</v>
      </c>
    </row>
    <row r="135" spans="1:6" x14ac:dyDescent="0.35">
      <c r="B135" t="s">
        <v>2</v>
      </c>
      <c r="C135" t="s">
        <v>3</v>
      </c>
      <c r="D135" t="s">
        <v>4</v>
      </c>
      <c r="E135" t="s">
        <v>5</v>
      </c>
      <c r="F135" t="s">
        <v>27</v>
      </c>
    </row>
    <row r="136" spans="1:6" x14ac:dyDescent="0.35">
      <c r="A136" t="s">
        <v>17</v>
      </c>
      <c r="B136" s="2">
        <f>'Qtrly Data'!B14</f>
        <v>3.85E-2</v>
      </c>
      <c r="C136" s="2">
        <f>B136</f>
        <v>3.85E-2</v>
      </c>
      <c r="D136" s="2">
        <f t="shared" ref="D136:F136" si="10">C136</f>
        <v>3.85E-2</v>
      </c>
      <c r="E136" s="2">
        <f t="shared" si="10"/>
        <v>3.85E-2</v>
      </c>
      <c r="F136" s="2">
        <f t="shared" si="10"/>
        <v>3.85E-2</v>
      </c>
    </row>
    <row r="137" spans="1:6" x14ac:dyDescent="0.35">
      <c r="A137" t="s">
        <v>18</v>
      </c>
      <c r="B137" s="2">
        <f>IF('Qtrly Data'!$B$23=1,'Qtrly Data'!B34,NA())</f>
        <v>6.3899999999999998E-2</v>
      </c>
      <c r="C137" s="2">
        <f>IF('Qtrly Data'!$B$23=1,'Qtrly Data'!C34,NA())</f>
        <v>5.9200000000000003E-2</v>
      </c>
      <c r="D137" s="2">
        <f>IF('Qtrly Data'!$B$23=1,'Qtrly Data'!D34,NA())</f>
        <v>0.10730000000000001</v>
      </c>
      <c r="E137" s="2">
        <f>IF('Qtrly Data'!$B$23=1,'Qtrly Data'!E34,NA())</f>
        <v>0.1183</v>
      </c>
      <c r="F137" s="2" t="e">
        <f>IF('Qtrly Data'!$B$23=1,'Qtrly Data'!#REF!,NA())</f>
        <v>#REF!</v>
      </c>
    </row>
    <row r="138" spans="1:6" x14ac:dyDescent="0.35">
      <c r="A138" t="s">
        <v>19</v>
      </c>
      <c r="B138" s="2">
        <f>IF('Qtrly Data'!$B$43=1,'Qtrly Data'!B54,NA())</f>
        <v>0.1007</v>
      </c>
      <c r="C138" s="2">
        <f>IF('Qtrly Data'!$B$43=1,'Qtrly Data'!C54,NA())</f>
        <v>6.88E-2</v>
      </c>
      <c r="D138" s="2">
        <f>IF('Qtrly Data'!$B$43=1,'Qtrly Data'!D54,NA())</f>
        <v>0.10279999999999999</v>
      </c>
      <c r="E138" s="2">
        <f>IF('Qtrly Data'!$B$43=1,'Qtrly Data'!E54,NA())</f>
        <v>0.11349999999999999</v>
      </c>
      <c r="F138" s="2" t="e">
        <f>IF('Qtrly Data'!$B$43=1,'Qtrly Data'!#REF!,NA())</f>
        <v>#REF!</v>
      </c>
    </row>
    <row r="139" spans="1:6" x14ac:dyDescent="0.35">
      <c r="A139" t="s">
        <v>20</v>
      </c>
      <c r="B139" s="2">
        <f>IF('Qtrly Data'!$B$63=1,'Qtrly Data'!B74,NA())</f>
        <v>0.10779999999999999</v>
      </c>
      <c r="C139" s="2">
        <f>IF('Qtrly Data'!$B$63=1,'Qtrly Data'!C74,NA())</f>
        <v>0.1648</v>
      </c>
      <c r="D139" s="2">
        <f>IF('Qtrly Data'!$B$63=1,'Qtrly Data'!D74,NA())</f>
        <v>0.14429999999999998</v>
      </c>
      <c r="E139" s="2">
        <f>IF('Qtrly Data'!$B$63=1,'Qtrly Data'!E74,NA())</f>
        <v>9.8599999999999993E-2</v>
      </c>
      <c r="F139" s="2" t="e">
        <f>IF('Qtrly Data'!$B$63=1,'Qtrly Data'!#REF!,NA())</f>
        <v>#REF!</v>
      </c>
    </row>
    <row r="140" spans="1:6" x14ac:dyDescent="0.35">
      <c r="A140" t="s">
        <v>21</v>
      </c>
      <c r="B140" s="2">
        <f>IF('Qtrly Data'!$B$83=1,'Qtrly Data'!B94,NA())</f>
        <v>9.06E-2</v>
      </c>
      <c r="C140" s="2">
        <f>IF('Qtrly Data'!$B$83=1,'Qtrly Data'!C94,NA())</f>
        <v>0.1085</v>
      </c>
      <c r="D140" s="2">
        <f>IF('Qtrly Data'!$B$83=1,'Qtrly Data'!D94,NA())</f>
        <v>7.5899999999999995E-2</v>
      </c>
      <c r="E140" s="2">
        <f>IF('Qtrly Data'!$B$83=1,'Qtrly Data'!E94,NA())</f>
        <v>7.3499999999999996E-2</v>
      </c>
      <c r="F140" s="2" t="e">
        <f>IF('Qtrly Data'!$B$83=1,'Qtrly Data'!#REF!,NA())</f>
        <v>#REF!</v>
      </c>
    </row>
    <row r="141" spans="1:6" x14ac:dyDescent="0.35">
      <c r="A141" t="s">
        <v>22</v>
      </c>
      <c r="B141" s="2">
        <f>IF('Qtrly Data'!$B$103=1,'Qtrly Data'!B114,NA())</f>
        <v>0.10580000000000001</v>
      </c>
      <c r="C141" s="2">
        <f>IF('Qtrly Data'!$B$103=1,'Qtrly Data'!C114,NA())</f>
        <v>9.9600000000000008E-2</v>
      </c>
      <c r="D141" s="2">
        <f>IF('Qtrly Data'!$B$103=1,'Qtrly Data'!D114,NA())</f>
        <v>5.4100000000000002E-2</v>
      </c>
      <c r="E141" s="2">
        <f>IF('Qtrly Data'!$B$103=1,'Qtrly Data'!E114,NA())</f>
        <v>6.7199999999999996E-2</v>
      </c>
      <c r="F141" s="2" t="e">
        <f>IF('Qtrly Data'!$B$103=1,'Qtrly Data'!#REF!,NA())</f>
        <v>#REF!</v>
      </c>
    </row>
    <row r="142" spans="1:6" x14ac:dyDescent="0.35">
      <c r="A142" t="s">
        <v>23</v>
      </c>
      <c r="B142" s="2">
        <f>IF('Qtrly Data'!$B$123=1,'Qtrly Data'!B134,NA())</f>
        <v>0.10539999999999999</v>
      </c>
      <c r="C142" s="2">
        <f>IF('Qtrly Data'!$B$123=1,'Qtrly Data'!C134,NA())</f>
        <v>0.1038</v>
      </c>
      <c r="D142" s="2">
        <f>IF('Qtrly Data'!$B$123=1,'Qtrly Data'!D134,NA())</f>
        <v>7.1800000000000003E-2</v>
      </c>
      <c r="E142" s="2">
        <f>IF('Qtrly Data'!$B$123=1,'Qtrly Data'!E134,NA())</f>
        <v>0.13769999999999999</v>
      </c>
      <c r="F142" s="2" t="e">
        <f>IF('Qtrly Data'!$B$123=1,'Qtrly Data'!#REF!,NA())</f>
        <v>#REF!</v>
      </c>
    </row>
    <row r="143" spans="1:6" x14ac:dyDescent="0.35">
      <c r="A143" t="s">
        <v>25</v>
      </c>
      <c r="B143" s="2">
        <f>IF('Qtrly Data'!$B$143=1,'Qtrly Data'!B154,NA())</f>
        <v>0.18280000000000002</v>
      </c>
      <c r="C143" s="2">
        <f>IF('Qtrly Data'!$B$143=1,'Qtrly Data'!C154,NA())</f>
        <v>0.1416</v>
      </c>
      <c r="D143" s="2">
        <f>IF('Qtrly Data'!$B$143=1,'Qtrly Data'!D154,NA())</f>
        <v>0.1547</v>
      </c>
      <c r="E143" s="2">
        <f>IF('Qtrly Data'!$B$143=1,'Qtrly Data'!E154,NA())</f>
        <v>0.1351</v>
      </c>
      <c r="F143" s="2" t="e">
        <f>IF('Qtrly Data'!$B$143=1,'Qtrly Data'!#REF!,NA())</f>
        <v>#REF!</v>
      </c>
    </row>
    <row r="144" spans="1:6" x14ac:dyDescent="0.35">
      <c r="A144" t="s">
        <v>26</v>
      </c>
      <c r="B144" s="2">
        <f>IF('Qtrly Data'!$B$163=1,'Qtrly Data'!B174,NA())</f>
        <v>0.20899999999999999</v>
      </c>
      <c r="C144" s="2">
        <f>IF('Qtrly Data'!$B$163=1,'Qtrly Data'!C174,NA())</f>
        <v>0.17420000000000002</v>
      </c>
      <c r="D144" s="2">
        <f>IF('Qtrly Data'!$B$163=1,'Qtrly Data'!D174,NA())</f>
        <v>0.17809999999999998</v>
      </c>
      <c r="E144" s="2">
        <f>IF('Qtrly Data'!$B$163=1,'Qtrly Data'!E174,NA())</f>
        <v>0.1686</v>
      </c>
      <c r="F144" s="2" t="e">
        <f>IF('Qtrly Data'!$B$163=1,'Qtrly Data'!#REF!,NA())</f>
        <v>#REF!</v>
      </c>
    </row>
    <row r="146" spans="1:6" x14ac:dyDescent="0.35">
      <c r="A146" s="1" t="s">
        <v>12</v>
      </c>
    </row>
    <row r="148" spans="1:6" x14ac:dyDescent="0.35">
      <c r="B148" t="s">
        <v>2</v>
      </c>
      <c r="C148" t="s">
        <v>3</v>
      </c>
      <c r="D148" t="s">
        <v>4</v>
      </c>
      <c r="E148" t="s">
        <v>5</v>
      </c>
      <c r="F148" t="s">
        <v>27</v>
      </c>
    </row>
    <row r="149" spans="1:6" x14ac:dyDescent="0.35">
      <c r="A149" t="s">
        <v>17</v>
      </c>
      <c r="B149" s="3">
        <f>'Qtrly Data'!B15</f>
        <v>17.72</v>
      </c>
      <c r="C149" s="3">
        <f>B149</f>
        <v>17.72</v>
      </c>
      <c r="D149" s="3">
        <f t="shared" ref="D149:F149" si="11">C149</f>
        <v>17.72</v>
      </c>
      <c r="E149" s="3">
        <f t="shared" si="11"/>
        <v>17.72</v>
      </c>
      <c r="F149" s="3">
        <f t="shared" si="11"/>
        <v>17.72</v>
      </c>
    </row>
    <row r="150" spans="1:6" x14ac:dyDescent="0.35">
      <c r="A150" t="s">
        <v>18</v>
      </c>
      <c r="B150" s="3">
        <f>IF('Qtrly Data'!$B$23=1,'Qtrly Data'!B35,NA())</f>
        <v>18.91</v>
      </c>
      <c r="C150" s="3">
        <f>IF('Qtrly Data'!$B$23=1,'Qtrly Data'!C35,NA())</f>
        <v>16.98</v>
      </c>
      <c r="D150" s="3">
        <f>IF('Qtrly Data'!$B$23=1,'Qtrly Data'!D35,NA())</f>
        <v>18.510000000000002</v>
      </c>
      <c r="E150" s="3">
        <f>IF('Qtrly Data'!$B$23=1,'Qtrly Data'!E35,NA())</f>
        <v>19.14</v>
      </c>
      <c r="F150" s="3" t="e">
        <f>IF('Qtrly Data'!$B$23=1,'Qtrly Data'!#REF!,NA())</f>
        <v>#REF!</v>
      </c>
    </row>
    <row r="151" spans="1:6" x14ac:dyDescent="0.35">
      <c r="A151" t="s">
        <v>19</v>
      </c>
      <c r="B151" s="3">
        <f>IF('Qtrly Data'!$B$43=1,'Qtrly Data'!B55,NA())</f>
        <v>25.03</v>
      </c>
      <c r="C151" s="3">
        <f>IF('Qtrly Data'!$B$43=1,'Qtrly Data'!C55,NA())</f>
        <v>19.39</v>
      </c>
      <c r="D151" s="3">
        <f>IF('Qtrly Data'!$B$43=1,'Qtrly Data'!D55,NA())</f>
        <v>21.23</v>
      </c>
      <c r="E151" s="3">
        <f>IF('Qtrly Data'!$B$43=1,'Qtrly Data'!E55,NA())</f>
        <v>25.74</v>
      </c>
      <c r="F151" s="3" t="e">
        <f>IF('Qtrly Data'!$B$43=1,'Qtrly Data'!#REF!,NA())</f>
        <v>#REF!</v>
      </c>
    </row>
    <row r="152" spans="1:6" x14ac:dyDescent="0.35">
      <c r="A152" t="s">
        <v>20</v>
      </c>
      <c r="B152" s="3">
        <f>IF('Qtrly Data'!$B$63=1,'Qtrly Data'!B75,NA())</f>
        <v>28.39</v>
      </c>
      <c r="C152" s="3">
        <f>IF('Qtrly Data'!$B$63=1,'Qtrly Data'!C75,NA())</f>
        <v>23.72</v>
      </c>
      <c r="D152" s="3">
        <f>IF('Qtrly Data'!$B$63=1,'Qtrly Data'!D75,NA())</f>
        <v>22.61</v>
      </c>
      <c r="E152" s="3">
        <f>IF('Qtrly Data'!$B$63=1,'Qtrly Data'!E75,NA())</f>
        <v>26.87</v>
      </c>
      <c r="F152" s="3" t="e">
        <f>IF('Qtrly Data'!$B$63=1,'Qtrly Data'!#REF!,NA())</f>
        <v>#REF!</v>
      </c>
    </row>
    <row r="153" spans="1:6" x14ac:dyDescent="0.35">
      <c r="A153" t="s">
        <v>21</v>
      </c>
      <c r="B153" s="3">
        <f>IF('Qtrly Data'!$B$83=1,'Qtrly Data'!B95,NA())</f>
        <v>27.62</v>
      </c>
      <c r="C153" s="3">
        <f>IF('Qtrly Data'!$B$83=1,'Qtrly Data'!C95,NA())</f>
        <v>26.92</v>
      </c>
      <c r="D153" s="3">
        <f>IF('Qtrly Data'!$B$83=1,'Qtrly Data'!D95,NA())</f>
        <v>23.6</v>
      </c>
      <c r="E153" s="3">
        <f>IF('Qtrly Data'!$B$83=1,'Qtrly Data'!E95,NA())</f>
        <v>24.73</v>
      </c>
      <c r="F153" s="3" t="e">
        <f>IF('Qtrly Data'!$B$83=1,'Qtrly Data'!#REF!,NA())</f>
        <v>#REF!</v>
      </c>
    </row>
    <row r="154" spans="1:6" x14ac:dyDescent="0.35">
      <c r="A154" t="s">
        <v>22</v>
      </c>
      <c r="B154" s="3">
        <f>IF('Qtrly Data'!$B$103=1,'Qtrly Data'!B115,NA())</f>
        <v>26.41</v>
      </c>
      <c r="C154" s="3">
        <f>IF('Qtrly Data'!$B$103=1,'Qtrly Data'!C115,NA())</f>
        <v>26.89</v>
      </c>
      <c r="D154" s="3">
        <f>IF('Qtrly Data'!$B$103=1,'Qtrly Data'!D115,NA())</f>
        <v>22.03</v>
      </c>
      <c r="E154" s="3">
        <f>IF('Qtrly Data'!$B$103=1,'Qtrly Data'!E115,NA())</f>
        <v>22.13</v>
      </c>
      <c r="F154" s="3" t="e">
        <f>IF('Qtrly Data'!$B$103=1,'Qtrly Data'!#REF!,NA())</f>
        <v>#REF!</v>
      </c>
    </row>
    <row r="155" spans="1:6" x14ac:dyDescent="0.35">
      <c r="A155" t="s">
        <v>23</v>
      </c>
      <c r="B155" s="3">
        <f>IF('Qtrly Data'!$B$123=1,'Qtrly Data'!B135,NA())</f>
        <v>27.78</v>
      </c>
      <c r="C155" s="3">
        <f>IF('Qtrly Data'!$B$123=1,'Qtrly Data'!C135,NA())</f>
        <v>26.94</v>
      </c>
      <c r="D155" s="3">
        <f>IF('Qtrly Data'!$B$123=1,'Qtrly Data'!D135,NA())</f>
        <v>22.9</v>
      </c>
      <c r="E155" s="3">
        <f>IF('Qtrly Data'!$B$123=1,'Qtrly Data'!E135,NA())</f>
        <v>24.61</v>
      </c>
      <c r="F155" s="3" t="e">
        <f>IF('Qtrly Data'!$B$123=1,'Qtrly Data'!#REF!,NA())</f>
        <v>#REF!</v>
      </c>
    </row>
    <row r="156" spans="1:6" x14ac:dyDescent="0.35">
      <c r="A156" t="s">
        <v>25</v>
      </c>
      <c r="B156" s="3">
        <f>IF('Qtrly Data'!$B$143=1,'Qtrly Data'!B155,NA())</f>
        <v>33.39</v>
      </c>
      <c r="C156" s="3">
        <f>IF('Qtrly Data'!$B$143=1,'Qtrly Data'!C155,NA())</f>
        <v>32.83</v>
      </c>
      <c r="D156" s="3">
        <f>IF('Qtrly Data'!$B$143=1,'Qtrly Data'!D155,NA())</f>
        <v>31.52</v>
      </c>
      <c r="E156" s="3">
        <f>IF('Qtrly Data'!$B$143=1,'Qtrly Data'!E155,NA())</f>
        <v>32.04</v>
      </c>
      <c r="F156" s="3" t="e">
        <f>IF('Qtrly Data'!$B$143=1,'Qtrly Data'!#REF!,NA())</f>
        <v>#REF!</v>
      </c>
    </row>
    <row r="157" spans="1:6" x14ac:dyDescent="0.35">
      <c r="A157" t="s">
        <v>26</v>
      </c>
      <c r="B157" s="3">
        <f>IF('Qtrly Data'!$B$163=1,'Qtrly Data'!B175,NA())</f>
        <v>37.79</v>
      </c>
      <c r="C157" s="3">
        <f>IF('Qtrly Data'!$B$163=1,'Qtrly Data'!C175,NA())</f>
        <v>38.43</v>
      </c>
      <c r="D157" s="3">
        <f>IF('Qtrly Data'!$B$163=1,'Qtrly Data'!D175,NA())</f>
        <v>37.979999999999997</v>
      </c>
      <c r="E157" s="3">
        <f>IF('Qtrly Data'!$B$163=1,'Qtrly Data'!E175,NA())</f>
        <v>37.54</v>
      </c>
      <c r="F157" s="3" t="e">
        <f>IF('Qtrly Data'!$B$163=1,'Qtrly Data'!#REF!,NA())</f>
        <v>#REF!</v>
      </c>
    </row>
    <row r="159" spans="1:6" x14ac:dyDescent="0.35">
      <c r="A159" s="1" t="s">
        <v>14</v>
      </c>
    </row>
    <row r="161" spans="1:6" x14ac:dyDescent="0.35">
      <c r="B161" t="s">
        <v>2</v>
      </c>
      <c r="C161" t="s">
        <v>3</v>
      </c>
      <c r="D161" s="2" t="s">
        <v>4</v>
      </c>
      <c r="E161" s="2" t="s">
        <v>5</v>
      </c>
      <c r="F161" s="2" t="s">
        <v>27</v>
      </c>
    </row>
    <row r="162" spans="1:6" x14ac:dyDescent="0.35">
      <c r="A162" t="s">
        <v>17</v>
      </c>
      <c r="B162" s="2">
        <f>'Qtrly Data'!B16</f>
        <v>9.0899999999999995E-2</v>
      </c>
      <c r="C162" s="2">
        <f>B162</f>
        <v>9.0899999999999995E-2</v>
      </c>
      <c r="D162" s="2">
        <f t="shared" ref="D162:F162" si="12">C162</f>
        <v>9.0899999999999995E-2</v>
      </c>
      <c r="E162" s="2">
        <f t="shared" si="12"/>
        <v>9.0899999999999995E-2</v>
      </c>
      <c r="F162" s="2">
        <f t="shared" si="12"/>
        <v>9.0899999999999995E-2</v>
      </c>
    </row>
    <row r="163" spans="1:6" x14ac:dyDescent="0.35">
      <c r="A163" t="s">
        <v>18</v>
      </c>
      <c r="B163" s="2">
        <f>IF('Qtrly Data'!$B$23=1,'Qtrly Data'!B36,NA())</f>
        <v>8.5600000000000009E-2</v>
      </c>
      <c r="C163" s="2">
        <f>IF('Qtrly Data'!$B$23=1,'Qtrly Data'!C36,NA())</f>
        <v>8.5600000000000009E-2</v>
      </c>
      <c r="D163" s="2">
        <f>IF('Qtrly Data'!$B$23=1,'Qtrly Data'!D36,NA())</f>
        <v>8.8399999999999992E-2</v>
      </c>
      <c r="E163" s="2">
        <f>IF('Qtrly Data'!$B$23=1,'Qtrly Data'!E36,NA())</f>
        <v>8.7599999999999997E-2</v>
      </c>
      <c r="F163" s="2" t="e">
        <f>IF('Qtrly Data'!$B$23=1,'Qtrly Data'!#REF!,NA())</f>
        <v>#REF!</v>
      </c>
    </row>
    <row r="164" spans="1:6" x14ac:dyDescent="0.35">
      <c r="A164" t="s">
        <v>19</v>
      </c>
      <c r="B164" s="2">
        <f>IF('Qtrly Data'!$B$43=1,'Qtrly Data'!B56,NA())</f>
        <v>8.5900000000000004E-2</v>
      </c>
      <c r="C164" s="2">
        <f>IF('Qtrly Data'!$B$43=1,'Qtrly Data'!C56,NA())</f>
        <v>8.5800000000000001E-2</v>
      </c>
      <c r="D164" s="2">
        <f>IF('Qtrly Data'!$B$43=1,'Qtrly Data'!D56,NA())</f>
        <v>8.7100000000000011E-2</v>
      </c>
      <c r="E164" s="2">
        <f>IF('Qtrly Data'!$B$43=1,'Qtrly Data'!E56,NA())</f>
        <v>8.8800000000000004E-2</v>
      </c>
      <c r="F164" s="2" t="e">
        <f>IF('Qtrly Data'!$B$43=1,'Qtrly Data'!#REF!,NA())</f>
        <v>#REF!</v>
      </c>
    </row>
    <row r="165" spans="1:6" x14ac:dyDescent="0.35">
      <c r="A165" t="s">
        <v>20</v>
      </c>
      <c r="B165" s="2">
        <f>IF('Qtrly Data'!$B$63=1,'Qtrly Data'!B76,NA())</f>
        <v>8.7100000000000011E-2</v>
      </c>
      <c r="C165" s="2">
        <f>IF('Qtrly Data'!$B$63=1,'Qtrly Data'!C76,NA())</f>
        <v>9.1400000000000009E-2</v>
      </c>
      <c r="D165" s="2">
        <f>IF('Qtrly Data'!$B$63=1,'Qtrly Data'!D76,NA())</f>
        <v>8.9800000000000005E-2</v>
      </c>
      <c r="E165" s="2">
        <f>IF('Qtrly Data'!$B$63=1,'Qtrly Data'!E76,NA())</f>
        <v>9.3299999999999994E-2</v>
      </c>
      <c r="F165" s="2" t="e">
        <f>IF('Qtrly Data'!$B$63=1,'Qtrly Data'!#REF!,NA())</f>
        <v>#REF!</v>
      </c>
    </row>
    <row r="166" spans="1:6" x14ac:dyDescent="0.35">
      <c r="A166" t="s">
        <v>21</v>
      </c>
      <c r="B166" s="2">
        <f>IF('Qtrly Data'!$B$83=1,'Qtrly Data'!B96,NA())</f>
        <v>0.107</v>
      </c>
      <c r="C166" s="2">
        <f>IF('Qtrly Data'!$B$83=1,'Qtrly Data'!C96,NA())</f>
        <v>0.10060000000000001</v>
      </c>
      <c r="D166" s="2">
        <f>IF('Qtrly Data'!$B$83=1,'Qtrly Data'!D96,NA())</f>
        <v>9.8100000000000007E-2</v>
      </c>
      <c r="E166" s="2">
        <f>IF('Qtrly Data'!$B$83=1,'Qtrly Data'!E96,NA())</f>
        <v>0.1012</v>
      </c>
      <c r="F166" s="2" t="e">
        <f>IF('Qtrly Data'!$B$83=1,'Qtrly Data'!#REF!,NA())</f>
        <v>#REF!</v>
      </c>
    </row>
    <row r="167" spans="1:6" x14ac:dyDescent="0.35">
      <c r="A167" t="s">
        <v>22</v>
      </c>
      <c r="B167" s="2">
        <f>IF('Qtrly Data'!$B$103=1,'Qtrly Data'!B116,NA())</f>
        <v>0.1079</v>
      </c>
      <c r="C167" s="2">
        <f>IF('Qtrly Data'!$B$103=1,'Qtrly Data'!C116,NA())</f>
        <v>0.10640000000000001</v>
      </c>
      <c r="D167" s="2">
        <f>IF('Qtrly Data'!$B$103=1,'Qtrly Data'!D116,NA())</f>
        <v>0.1018</v>
      </c>
      <c r="E167" s="2">
        <f>IF('Qtrly Data'!$B$103=1,'Qtrly Data'!E116,NA())</f>
        <v>0.1052</v>
      </c>
      <c r="F167" s="2" t="e">
        <f>IF('Qtrly Data'!$B$103=1,'Qtrly Data'!#REF!,NA())</f>
        <v>#REF!</v>
      </c>
    </row>
    <row r="168" spans="1:6" x14ac:dyDescent="0.35">
      <c r="A168" t="s">
        <v>23</v>
      </c>
      <c r="B168" s="2">
        <f>IF('Qtrly Data'!$B$123=1,'Qtrly Data'!B136,NA())</f>
        <v>0.105</v>
      </c>
      <c r="C168" s="2">
        <f>IF('Qtrly Data'!$B$123=1,'Qtrly Data'!C136,NA())</f>
        <v>0.1158</v>
      </c>
      <c r="D168" s="2">
        <f>IF('Qtrly Data'!$B$123=1,'Qtrly Data'!D136,NA())</f>
        <v>0.1067</v>
      </c>
      <c r="E168" s="2">
        <f>IF('Qtrly Data'!$B$123=1,'Qtrly Data'!E136,NA())</f>
        <v>0.1084</v>
      </c>
      <c r="F168" s="2" t="e">
        <f>IF('Qtrly Data'!$B$123=1,'Qtrly Data'!#REF!,NA())</f>
        <v>#REF!</v>
      </c>
    </row>
    <row r="169" spans="1:6" x14ac:dyDescent="0.35">
      <c r="A169" t="s">
        <v>25</v>
      </c>
      <c r="B169" s="2">
        <f>IF('Qtrly Data'!$B$143=1,'Qtrly Data'!B156,NA())</f>
        <v>0.107</v>
      </c>
      <c r="C169" s="2">
        <f>IF('Qtrly Data'!$B$143=1,'Qtrly Data'!C156,NA())</f>
        <v>0.1164</v>
      </c>
      <c r="D169" s="2">
        <f>IF('Qtrly Data'!$B$143=1,'Qtrly Data'!D156,NA())</f>
        <v>0.1065</v>
      </c>
      <c r="E169" s="2">
        <f>IF('Qtrly Data'!$B$143=1,'Qtrly Data'!E156,NA())</f>
        <v>0.1061</v>
      </c>
      <c r="F169" s="2" t="e">
        <f>IF('Qtrly Data'!$B$143=1,'Qtrly Data'!#REF!,NA())</f>
        <v>#REF!</v>
      </c>
    </row>
    <row r="170" spans="1:6" x14ac:dyDescent="0.35">
      <c r="A170" t="s">
        <v>26</v>
      </c>
      <c r="B170" s="2">
        <f>IF('Qtrly Data'!$B$163=1,'Qtrly Data'!B176,NA())</f>
        <v>0.1076</v>
      </c>
      <c r="C170" s="2">
        <f>IF('Qtrly Data'!$B$163=1,'Qtrly Data'!C176,NA())</f>
        <v>0.1166</v>
      </c>
      <c r="D170" s="2">
        <f>IF('Qtrly Data'!$B$163=1,'Qtrly Data'!D176,NA())</f>
        <v>0.1043</v>
      </c>
      <c r="E170" s="2">
        <f>IF('Qtrly Data'!$B$163=1,'Qtrly Data'!E176,NA())</f>
        <v>0.1033</v>
      </c>
      <c r="F170" s="2" t="e">
        <f>IF('Qtrly Data'!$B$163=1,'Qtrly Data'!#REF!,NA())</f>
        <v>#REF!</v>
      </c>
    </row>
    <row r="172" spans="1:6" x14ac:dyDescent="0.35">
      <c r="A172" s="1" t="s">
        <v>24</v>
      </c>
    </row>
    <row r="174" spans="1:6" x14ac:dyDescent="0.35">
      <c r="B174" t="s">
        <v>2</v>
      </c>
      <c r="C174" t="s">
        <v>3</v>
      </c>
      <c r="D174" t="s">
        <v>4</v>
      </c>
      <c r="E174" t="s">
        <v>5</v>
      </c>
      <c r="F174" t="s">
        <v>27</v>
      </c>
    </row>
    <row r="175" spans="1:6" x14ac:dyDescent="0.35">
      <c r="A175" t="s">
        <v>17</v>
      </c>
      <c r="B175" s="3">
        <f>'Qtrly Data'!B17</f>
        <v>3</v>
      </c>
      <c r="C175" s="3">
        <f>B175</f>
        <v>3</v>
      </c>
      <c r="D175" s="3">
        <f t="shared" ref="D175:F175" si="13">C175</f>
        <v>3</v>
      </c>
      <c r="E175" s="3">
        <f t="shared" si="13"/>
        <v>3</v>
      </c>
      <c r="F175" s="3">
        <f t="shared" si="13"/>
        <v>3</v>
      </c>
    </row>
    <row r="176" spans="1:6" x14ac:dyDescent="0.35">
      <c r="A176" t="s">
        <v>18</v>
      </c>
      <c r="B176" s="3">
        <f>IF('Qtrly Data'!$B$23=1,'Qtrly Data'!B37,NA())</f>
        <v>3</v>
      </c>
      <c r="C176" s="3">
        <f>IF('Qtrly Data'!$B$23=1,'Qtrly Data'!C37,NA())</f>
        <v>2.86</v>
      </c>
      <c r="D176" s="3">
        <f>IF('Qtrly Data'!$B$23=1,'Qtrly Data'!D37,NA())</f>
        <v>2.86</v>
      </c>
      <c r="E176" s="3">
        <f>IF('Qtrly Data'!$B$23=1,'Qtrly Data'!E37,NA())</f>
        <v>2.4300000000000002</v>
      </c>
      <c r="F176" s="3" t="e">
        <f>IF('Qtrly Data'!$B$23=1,'Qtrly Data'!#REF!,NA())</f>
        <v>#REF!</v>
      </c>
    </row>
    <row r="177" spans="1:6" x14ac:dyDescent="0.35">
      <c r="A177" t="s">
        <v>19</v>
      </c>
      <c r="B177" s="3">
        <f>IF('Qtrly Data'!$B$43=1,'Qtrly Data'!B57,NA())</f>
        <v>2.29</v>
      </c>
      <c r="C177" s="3">
        <f>IF('Qtrly Data'!$B$43=1,'Qtrly Data'!C57,NA())</f>
        <v>3</v>
      </c>
      <c r="D177" s="3">
        <f>IF('Qtrly Data'!$B$43=1,'Qtrly Data'!D57,NA())</f>
        <v>2.86</v>
      </c>
      <c r="E177" s="3">
        <f>IF('Qtrly Data'!$B$43=1,'Qtrly Data'!E57,NA())</f>
        <v>2.4300000000000002</v>
      </c>
      <c r="F177" s="3" t="e">
        <f>IF('Qtrly Data'!$B$43=1,'Qtrly Data'!#REF!,NA())</f>
        <v>#REF!</v>
      </c>
    </row>
    <row r="178" spans="1:6" x14ac:dyDescent="0.35">
      <c r="A178" t="s">
        <v>20</v>
      </c>
      <c r="B178" s="3">
        <f>IF('Qtrly Data'!$B$63=1,'Qtrly Data'!B77,NA())</f>
        <v>2.4300000000000002</v>
      </c>
      <c r="C178" s="3">
        <f>IF('Qtrly Data'!$B$63=1,'Qtrly Data'!C77,NA())</f>
        <v>3</v>
      </c>
      <c r="D178" s="3">
        <f>IF('Qtrly Data'!$B$63=1,'Qtrly Data'!D77,NA())</f>
        <v>2.86</v>
      </c>
      <c r="E178" s="3">
        <f>IF('Qtrly Data'!$B$63=1,'Qtrly Data'!E77,NA())</f>
        <v>2.29</v>
      </c>
      <c r="F178" s="3" t="e">
        <f>IF('Qtrly Data'!$B$63=1,'Qtrly Data'!#REF!,NA())</f>
        <v>#REF!</v>
      </c>
    </row>
    <row r="179" spans="1:6" x14ac:dyDescent="0.35">
      <c r="A179" t="s">
        <v>21</v>
      </c>
      <c r="B179" s="3">
        <f>IF('Qtrly Data'!$B$83=1,'Qtrly Data'!B97,NA())</f>
        <v>2.86</v>
      </c>
      <c r="C179" s="3">
        <f>IF('Qtrly Data'!$B$83=1,'Qtrly Data'!C97,NA())</f>
        <v>3</v>
      </c>
      <c r="D179" s="3">
        <f>IF('Qtrly Data'!$B$83=1,'Qtrly Data'!D97,NA())</f>
        <v>2.57</v>
      </c>
      <c r="E179" s="3">
        <f>IF('Qtrly Data'!$B$83=1,'Qtrly Data'!E97,NA())</f>
        <v>2.14</v>
      </c>
      <c r="F179" s="3" t="e">
        <f>IF('Qtrly Data'!$B$83=1,'Qtrly Data'!#REF!,NA())</f>
        <v>#REF!</v>
      </c>
    </row>
    <row r="180" spans="1:6" x14ac:dyDescent="0.35">
      <c r="A180" t="s">
        <v>22</v>
      </c>
      <c r="B180" s="3">
        <f>IF('Qtrly Data'!$B$103=1,'Qtrly Data'!B117,NA())</f>
        <v>2.4300000000000002</v>
      </c>
      <c r="C180" s="3">
        <f>IF('Qtrly Data'!$B$103=1,'Qtrly Data'!C117,NA())</f>
        <v>2.71</v>
      </c>
      <c r="D180" s="3">
        <f>IF('Qtrly Data'!$B$103=1,'Qtrly Data'!D117,NA())</f>
        <v>2.86</v>
      </c>
      <c r="E180" s="3">
        <f>IF('Qtrly Data'!$B$103=1,'Qtrly Data'!E117,NA())</f>
        <v>2.86</v>
      </c>
      <c r="F180" s="3" t="e">
        <f>IF('Qtrly Data'!$B$103=1,'Qtrly Data'!#REF!,NA())</f>
        <v>#REF!</v>
      </c>
    </row>
    <row r="181" spans="1:6" x14ac:dyDescent="0.35">
      <c r="A181" t="s">
        <v>23</v>
      </c>
      <c r="B181" s="3">
        <f>IF('Qtrly Data'!$B$123=1,'Qtrly Data'!B137,NA())</f>
        <v>2.4300000000000002</v>
      </c>
      <c r="C181" s="3">
        <f>IF('Qtrly Data'!$B$123=1,'Qtrly Data'!C137,NA())</f>
        <v>2.71</v>
      </c>
      <c r="D181" s="3">
        <f>IF('Qtrly Data'!$B$123=1,'Qtrly Data'!D137,NA())</f>
        <v>2.71</v>
      </c>
      <c r="E181" s="3">
        <f>IF('Qtrly Data'!$B$123=1,'Qtrly Data'!E137,NA())</f>
        <v>2.86</v>
      </c>
      <c r="F181" s="3" t="e">
        <f>IF('Qtrly Data'!$B$123=1,'Qtrly Data'!#REF!,NA())</f>
        <v>#REF!</v>
      </c>
    </row>
    <row r="182" spans="1:6" x14ac:dyDescent="0.35">
      <c r="A182" t="s">
        <v>25</v>
      </c>
      <c r="B182" s="3">
        <f>IF('Qtrly Data'!$B$143=1,'Qtrly Data'!B157,NA())</f>
        <v>2.4300000000000002</v>
      </c>
      <c r="C182" s="3">
        <f>IF('Qtrly Data'!$B$143=1,'Qtrly Data'!C157,NA())</f>
        <v>2.71</v>
      </c>
      <c r="D182" s="3">
        <f>IF('Qtrly Data'!$B$143=1,'Qtrly Data'!D157,NA())</f>
        <v>2.71</v>
      </c>
      <c r="E182" s="3">
        <f>IF('Qtrly Data'!$B$143=1,'Qtrly Data'!E157,NA())</f>
        <v>2.86</v>
      </c>
      <c r="F182" s="3" t="e">
        <f>IF('Qtrly Data'!$B$143=1,'Qtrly Data'!#REF!,NA())</f>
        <v>#REF!</v>
      </c>
    </row>
    <row r="183" spans="1:6" x14ac:dyDescent="0.35">
      <c r="A183" t="s">
        <v>26</v>
      </c>
      <c r="B183" s="3">
        <f>IF('Qtrly Data'!$B$163=1,'Qtrly Data'!B177,NA())</f>
        <v>2.4300000000000002</v>
      </c>
      <c r="C183" s="3">
        <f>IF('Qtrly Data'!$B$163=1,'Qtrly Data'!C177,NA())</f>
        <v>2.71</v>
      </c>
      <c r="D183" s="3">
        <f>IF('Qtrly Data'!$B$163=1,'Qtrly Data'!D177,NA())</f>
        <v>2.86</v>
      </c>
      <c r="E183" s="3">
        <f>IF('Qtrly Data'!$B$163=1,'Qtrly Data'!E177,NA())</f>
        <v>2.86</v>
      </c>
      <c r="F183" s="3" t="e">
        <f>IF('Qtrly Data'!$B$163=1,'Qtrly Data'!#REF!,NA())</f>
        <v>#REF!</v>
      </c>
    </row>
    <row r="185" spans="1:6" x14ac:dyDescent="0.35">
      <c r="A185" s="1" t="s">
        <v>42</v>
      </c>
    </row>
    <row r="187" spans="1:6" x14ac:dyDescent="0.35">
      <c r="B187" t="s">
        <v>2</v>
      </c>
      <c r="C187" t="s">
        <v>3</v>
      </c>
      <c r="D187" t="s">
        <v>4</v>
      </c>
      <c r="E187" t="s">
        <v>5</v>
      </c>
      <c r="F187" t="s">
        <v>27</v>
      </c>
    </row>
    <row r="188" spans="1:6" x14ac:dyDescent="0.35">
      <c r="A188" t="s">
        <v>17</v>
      </c>
      <c r="B188" s="2">
        <f>B4/B30</f>
        <v>0.99070699679720176</v>
      </c>
      <c r="C188" s="2">
        <f>B188</f>
        <v>0.99070699679720176</v>
      </c>
      <c r="D188" s="2">
        <f t="shared" ref="D188" si="14">C188</f>
        <v>0.99070699679720176</v>
      </c>
      <c r="E188" s="2">
        <f t="shared" ref="E188" si="15">D188</f>
        <v>0.99070699679720176</v>
      </c>
      <c r="F188" s="2">
        <f t="shared" ref="F188" si="16">E188</f>
        <v>0.99070699679720176</v>
      </c>
    </row>
    <row r="189" spans="1:6" x14ac:dyDescent="0.35">
      <c r="A189" t="s">
        <v>18</v>
      </c>
      <c r="B189" s="2">
        <f t="shared" ref="B189:F189" si="17">B5/B31</f>
        <v>0.98936966611768229</v>
      </c>
      <c r="C189" s="2">
        <f t="shared" si="17"/>
        <v>1.0190833959429002</v>
      </c>
      <c r="D189" s="2">
        <f t="shared" si="17"/>
        <v>1.0273207078547033</v>
      </c>
      <c r="E189" s="2">
        <f t="shared" si="17"/>
        <v>1.0365966646077827</v>
      </c>
      <c r="F189" s="2" t="e">
        <f t="shared" si="17"/>
        <v>#REF!</v>
      </c>
    </row>
    <row r="190" spans="1:6" x14ac:dyDescent="0.35">
      <c r="A190" t="s">
        <v>19</v>
      </c>
      <c r="B190" s="2">
        <f t="shared" ref="B190:F190" si="18">B6/B32</f>
        <v>0.93446118851293714</v>
      </c>
      <c r="C190" s="2">
        <f t="shared" si="18"/>
        <v>0.9828104856037817</v>
      </c>
      <c r="D190" s="2">
        <f t="shared" si="18"/>
        <v>1.0561472915398662</v>
      </c>
      <c r="E190" s="2">
        <f t="shared" si="18"/>
        <v>1.0039085989176186</v>
      </c>
      <c r="F190" s="2" t="e">
        <f t="shared" si="18"/>
        <v>#REF!</v>
      </c>
    </row>
    <row r="191" spans="1:6" x14ac:dyDescent="0.35">
      <c r="A191" t="s">
        <v>20</v>
      </c>
      <c r="B191" s="2">
        <f t="shared" ref="B191:F191" si="19">B7/B33</f>
        <v>0.88605717367853287</v>
      </c>
      <c r="C191" s="2">
        <f t="shared" si="19"/>
        <v>0.90878938640132667</v>
      </c>
      <c r="D191" s="2">
        <f t="shared" si="19"/>
        <v>1.0037713954163041</v>
      </c>
      <c r="E191" s="2">
        <f t="shared" si="19"/>
        <v>0.92984490505870421</v>
      </c>
      <c r="F191" s="2" t="e">
        <f t="shared" si="19"/>
        <v>#REF!</v>
      </c>
    </row>
    <row r="192" spans="1:6" x14ac:dyDescent="0.35">
      <c r="A192" t="s">
        <v>21</v>
      </c>
      <c r="B192" s="2">
        <f t="shared" ref="B192:F192" si="20">B8/B34</f>
        <v>0.87087839620152985</v>
      </c>
      <c r="C192" s="2">
        <f t="shared" si="20"/>
        <v>0.89957470160515851</v>
      </c>
      <c r="D192" s="2">
        <f t="shared" si="20"/>
        <v>0.89266496743132251</v>
      </c>
      <c r="E192" s="2">
        <f t="shared" si="20"/>
        <v>0.82841406580991384</v>
      </c>
      <c r="F192" s="2" t="e">
        <f t="shared" si="20"/>
        <v>#REF!</v>
      </c>
    </row>
    <row r="193" spans="1:6" x14ac:dyDescent="0.35">
      <c r="A193" t="s">
        <v>22</v>
      </c>
      <c r="B193" s="2">
        <f t="shared" ref="B193:F193" si="21">B9/B35</f>
        <v>0.86314132003674049</v>
      </c>
      <c r="C193" s="2">
        <f t="shared" si="21"/>
        <v>0.83229813664596264</v>
      </c>
      <c r="D193" s="2">
        <f t="shared" si="21"/>
        <v>0.82687517298643787</v>
      </c>
      <c r="E193" s="2">
        <f t="shared" si="21"/>
        <v>0.77209110867178932</v>
      </c>
      <c r="F193" s="2" t="e">
        <f t="shared" si="21"/>
        <v>#REF!</v>
      </c>
    </row>
    <row r="194" spans="1:6" x14ac:dyDescent="0.35">
      <c r="A194" t="s">
        <v>23</v>
      </c>
      <c r="B194" s="2">
        <f t="shared" ref="B194:F194" si="22">B10/B36</f>
        <v>0.87354134956874696</v>
      </c>
      <c r="C194" s="2">
        <f t="shared" si="22"/>
        <v>0.81858585858585853</v>
      </c>
      <c r="D194" s="2">
        <f t="shared" si="22"/>
        <v>0.83220568335588629</v>
      </c>
      <c r="E194" s="2">
        <f t="shared" si="22"/>
        <v>0.81221688400823622</v>
      </c>
      <c r="F194" s="2" t="e">
        <f t="shared" si="22"/>
        <v>#REF!</v>
      </c>
    </row>
    <row r="195" spans="1:6" x14ac:dyDescent="0.35">
      <c r="A195" t="s">
        <v>25</v>
      </c>
      <c r="B195" s="2">
        <f t="shared" ref="B195:F195" si="23">B11/B37</f>
        <v>0.85906542056074764</v>
      </c>
      <c r="C195" s="2">
        <f t="shared" si="23"/>
        <v>0.82867039701572076</v>
      </c>
      <c r="D195" s="2">
        <f t="shared" si="23"/>
        <v>0.86713665943600871</v>
      </c>
      <c r="E195" s="2">
        <f t="shared" si="23"/>
        <v>0.83716243450221695</v>
      </c>
      <c r="F195" s="2" t="e">
        <f t="shared" si="23"/>
        <v>#REF!</v>
      </c>
    </row>
    <row r="196" spans="1:6" x14ac:dyDescent="0.35">
      <c r="A196" t="s">
        <v>26</v>
      </c>
      <c r="B196" s="2">
        <f t="shared" ref="B196:F196" si="24">B12/B38</f>
        <v>0.88579940417080438</v>
      </c>
      <c r="C196" s="2">
        <f t="shared" si="24"/>
        <v>0.85341418402320057</v>
      </c>
      <c r="D196" s="2">
        <f t="shared" si="24"/>
        <v>0.90111940298507476</v>
      </c>
      <c r="E196" s="2">
        <f t="shared" si="24"/>
        <v>0.85815786074150613</v>
      </c>
      <c r="F196" s="2" t="e">
        <f t="shared" si="24"/>
        <v>#REF!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5843-AEEA-465D-9866-BD0416B959B2}">
  <dimension ref="A1:E177"/>
  <sheetViews>
    <sheetView topLeftCell="A156" workbookViewId="0">
      <selection activeCell="A163" sqref="A163:E177"/>
    </sheetView>
  </sheetViews>
  <sheetFormatPr defaultRowHeight="15.5" x14ac:dyDescent="0.35"/>
  <cols>
    <col min="1" max="1" width="39.08203125" customWidth="1"/>
    <col min="2" max="3" width="8.9140625" bestFit="1" customWidth="1"/>
  </cols>
  <sheetData>
    <row r="1" spans="1:5" x14ac:dyDescent="0.35">
      <c r="A1" t="s">
        <v>28</v>
      </c>
    </row>
    <row r="3" spans="1:5" x14ac:dyDescent="0.35">
      <c r="A3" t="s">
        <v>38</v>
      </c>
      <c r="B3">
        <v>1</v>
      </c>
      <c r="C3">
        <v>2</v>
      </c>
      <c r="D3">
        <v>3</v>
      </c>
      <c r="E3">
        <v>4</v>
      </c>
    </row>
    <row r="4" spans="1:5" x14ac:dyDescent="0.35">
      <c r="A4" t="s">
        <v>29</v>
      </c>
      <c r="B4">
        <v>628.24</v>
      </c>
      <c r="C4">
        <v>628.24</v>
      </c>
      <c r="D4">
        <v>628.24</v>
      </c>
      <c r="E4">
        <v>628.24</v>
      </c>
    </row>
    <row r="5" spans="1:5" x14ac:dyDescent="0.35">
      <c r="A5" t="s">
        <v>8</v>
      </c>
      <c r="B5">
        <v>781.09299999999996</v>
      </c>
      <c r="C5">
        <v>781.09299999999996</v>
      </c>
      <c r="D5">
        <v>781.09299999999996</v>
      </c>
      <c r="E5">
        <v>781.09299999999996</v>
      </c>
    </row>
    <row r="6" spans="1:5" x14ac:dyDescent="0.35">
      <c r="A6" t="s">
        <v>30</v>
      </c>
      <c r="B6">
        <v>634.13300000000004</v>
      </c>
      <c r="C6">
        <v>634.13300000000004</v>
      </c>
      <c r="D6">
        <v>634.13300000000004</v>
      </c>
      <c r="E6">
        <v>634.13300000000004</v>
      </c>
    </row>
    <row r="7" spans="1:5" x14ac:dyDescent="0.35">
      <c r="A7" t="s">
        <v>9</v>
      </c>
      <c r="B7">
        <v>-29.175000000000001</v>
      </c>
      <c r="C7">
        <v>-29.175000000000001</v>
      </c>
      <c r="D7">
        <v>-29.175000000000001</v>
      </c>
      <c r="E7">
        <v>-29.175000000000001</v>
      </c>
    </row>
    <row r="8" spans="1:5" x14ac:dyDescent="0.35">
      <c r="A8" t="s">
        <v>16</v>
      </c>
      <c r="B8" s="2">
        <v>-1.1900000000000001E-2</v>
      </c>
      <c r="C8" s="2">
        <v>-1.1900000000000001E-2</v>
      </c>
      <c r="D8" s="2">
        <v>-1.1900000000000001E-2</v>
      </c>
      <c r="E8" s="2">
        <v>-1.1900000000000001E-2</v>
      </c>
    </row>
    <row r="9" spans="1:5" x14ac:dyDescent="0.35">
      <c r="A9" t="s">
        <v>31</v>
      </c>
      <c r="B9" s="2">
        <v>0.93589999999999995</v>
      </c>
      <c r="C9">
        <v>0.93589999999999995</v>
      </c>
      <c r="D9">
        <v>0.93589999999999995</v>
      </c>
      <c r="E9">
        <v>0.93589999999999995</v>
      </c>
    </row>
    <row r="10" spans="1:5" x14ac:dyDescent="0.35">
      <c r="A10" t="s">
        <v>32</v>
      </c>
      <c r="B10" s="2">
        <v>6.0999999999999999E-2</v>
      </c>
      <c r="C10">
        <v>6.0999999999999999E-2</v>
      </c>
      <c r="D10">
        <v>6.0999999999999999E-2</v>
      </c>
      <c r="E10">
        <v>6.0999999999999999E-2</v>
      </c>
    </row>
    <row r="11" spans="1:5" x14ac:dyDescent="0.35">
      <c r="A11" t="s">
        <v>33</v>
      </c>
      <c r="B11" s="2">
        <v>3.2399999999999998E-2</v>
      </c>
      <c r="C11">
        <v>3.2399999999999998E-2</v>
      </c>
      <c r="D11">
        <v>3.2399999999999998E-2</v>
      </c>
      <c r="E11">
        <v>3.2399999999999998E-2</v>
      </c>
    </row>
    <row r="12" spans="1:5" x14ac:dyDescent="0.35">
      <c r="A12" t="s">
        <v>34</v>
      </c>
      <c r="B12" s="2">
        <v>3.2000000000000002E-3</v>
      </c>
      <c r="C12">
        <v>3.2000000000000002E-3</v>
      </c>
      <c r="D12">
        <v>3.2000000000000002E-3</v>
      </c>
      <c r="E12">
        <v>3.2000000000000002E-3</v>
      </c>
    </row>
    <row r="13" spans="1:5" x14ac:dyDescent="0.35">
      <c r="A13" t="s">
        <v>0</v>
      </c>
      <c r="B13" s="2">
        <v>2.3999999999999998E-3</v>
      </c>
      <c r="C13">
        <v>2.3999999999999998E-3</v>
      </c>
      <c r="D13">
        <v>2.3999999999999998E-3</v>
      </c>
      <c r="E13">
        <v>2.3999999999999998E-3</v>
      </c>
    </row>
    <row r="14" spans="1:5" x14ac:dyDescent="0.35">
      <c r="A14" t="s">
        <v>1</v>
      </c>
      <c r="B14" s="2">
        <v>3.85E-2</v>
      </c>
      <c r="C14">
        <v>3.85E-2</v>
      </c>
      <c r="D14">
        <v>3.85E-2</v>
      </c>
      <c r="E14">
        <v>3.85E-2</v>
      </c>
    </row>
    <row r="15" spans="1:5" x14ac:dyDescent="0.35">
      <c r="A15" s="4" t="s">
        <v>35</v>
      </c>
      <c r="B15" s="3">
        <v>17.72</v>
      </c>
      <c r="C15">
        <v>17.72</v>
      </c>
      <c r="D15">
        <v>17.72</v>
      </c>
      <c r="E15">
        <v>17.72</v>
      </c>
    </row>
    <row r="16" spans="1:5" x14ac:dyDescent="0.35">
      <c r="A16" s="4" t="s">
        <v>36</v>
      </c>
      <c r="B16" s="2">
        <v>9.0899999999999995E-2</v>
      </c>
      <c r="C16">
        <v>9.0899999999999995E-2</v>
      </c>
      <c r="D16">
        <v>9.0899999999999995E-2</v>
      </c>
      <c r="E16">
        <v>9.0899999999999995E-2</v>
      </c>
    </row>
    <row r="17" spans="1:5" x14ac:dyDescent="0.35">
      <c r="A17" s="4" t="s">
        <v>37</v>
      </c>
      <c r="B17" s="3">
        <v>3</v>
      </c>
      <c r="C17">
        <v>3</v>
      </c>
      <c r="D17">
        <v>3</v>
      </c>
      <c r="E17">
        <v>3</v>
      </c>
    </row>
    <row r="23" spans="1:5" x14ac:dyDescent="0.35">
      <c r="A23" t="s">
        <v>39</v>
      </c>
      <c r="B23">
        <v>1</v>
      </c>
      <c r="C23">
        <v>2</v>
      </c>
      <c r="D23">
        <v>3</v>
      </c>
      <c r="E23">
        <v>4</v>
      </c>
    </row>
    <row r="24" spans="1:5" x14ac:dyDescent="0.35">
      <c r="A24" t="s">
        <v>29</v>
      </c>
      <c r="B24">
        <v>660.8</v>
      </c>
      <c r="C24">
        <v>678.2</v>
      </c>
      <c r="D24">
        <v>661.8</v>
      </c>
      <c r="E24">
        <v>671.3</v>
      </c>
    </row>
    <row r="25" spans="1:5" x14ac:dyDescent="0.35">
      <c r="A25" t="s">
        <v>8</v>
      </c>
      <c r="B25">
        <v>817.6</v>
      </c>
      <c r="C25">
        <v>834.9</v>
      </c>
      <c r="D25">
        <v>816.4</v>
      </c>
      <c r="E25">
        <v>825.9</v>
      </c>
    </row>
    <row r="26" spans="1:5" x14ac:dyDescent="0.35">
      <c r="A26" t="s">
        <v>30</v>
      </c>
      <c r="B26">
        <v>667.9</v>
      </c>
      <c r="C26">
        <v>665.5</v>
      </c>
      <c r="D26">
        <v>644.20000000000005</v>
      </c>
      <c r="E26">
        <v>647.59999999999991</v>
      </c>
    </row>
    <row r="27" spans="1:5" x14ac:dyDescent="0.35">
      <c r="A27" t="s">
        <v>9</v>
      </c>
      <c r="B27">
        <v>-20.399999999999999</v>
      </c>
      <c r="C27">
        <v>-25.4</v>
      </c>
      <c r="D27">
        <v>-23.4</v>
      </c>
      <c r="E27">
        <v>-24.4</v>
      </c>
    </row>
    <row r="28" spans="1:5" x14ac:dyDescent="0.35">
      <c r="A28" t="s">
        <v>16</v>
      </c>
      <c r="B28" s="6">
        <v>-3.7000000000000005E-2</v>
      </c>
      <c r="C28" s="2">
        <v>-4.2000000000000003E-2</v>
      </c>
      <c r="D28" s="2">
        <v>-4.0999999999999995E-2</v>
      </c>
      <c r="E28" s="2">
        <v>-4.2000000000000003E-2</v>
      </c>
    </row>
    <row r="29" spans="1:5" x14ac:dyDescent="0.35">
      <c r="A29" t="s">
        <v>31</v>
      </c>
      <c r="B29" s="2">
        <v>0.96519999999999995</v>
      </c>
      <c r="C29" s="2">
        <v>0.97260000000000002</v>
      </c>
      <c r="D29" s="2">
        <v>0.97170000000000001</v>
      </c>
      <c r="E29" s="2">
        <v>1.0105999999999999</v>
      </c>
    </row>
    <row r="30" spans="1:5" x14ac:dyDescent="0.35">
      <c r="A30" t="s">
        <v>32</v>
      </c>
      <c r="B30" s="2">
        <v>5.8499999999999996E-2</v>
      </c>
      <c r="C30" s="2">
        <v>5.7200000000000001E-2</v>
      </c>
      <c r="D30" s="2">
        <v>5.9200000000000003E-2</v>
      </c>
      <c r="E30" s="2">
        <v>5.8700000000000002E-2</v>
      </c>
    </row>
    <row r="31" spans="1:5" x14ac:dyDescent="0.35">
      <c r="A31" t="s">
        <v>33</v>
      </c>
      <c r="B31" s="2">
        <v>3.7000000000000005E-2</v>
      </c>
      <c r="C31" s="2">
        <v>3.6600000000000001E-2</v>
      </c>
      <c r="D31" s="2">
        <v>3.5200000000000002E-2</v>
      </c>
      <c r="E31" s="2">
        <v>3.6400000000000002E-2</v>
      </c>
    </row>
    <row r="32" spans="1:5" x14ac:dyDescent="0.35">
      <c r="A32" t="s">
        <v>34</v>
      </c>
      <c r="B32" s="2">
        <v>7.6E-3</v>
      </c>
      <c r="C32" s="2">
        <v>4.7999999999999996E-3</v>
      </c>
      <c r="D32" s="2">
        <v>9.4999999999999998E-3</v>
      </c>
      <c r="E32" s="2">
        <v>1.0500000000000001E-2</v>
      </c>
    </row>
    <row r="33" spans="1:5" x14ac:dyDescent="0.35">
      <c r="A33" t="s">
        <v>0</v>
      </c>
      <c r="B33" s="2">
        <v>3.9000000000000003E-3</v>
      </c>
      <c r="C33" s="2">
        <v>3.4999999999999996E-3</v>
      </c>
      <c r="D33" s="2">
        <v>6.5000000000000006E-3</v>
      </c>
      <c r="E33" s="2">
        <v>7.0999999999999995E-3</v>
      </c>
    </row>
    <row r="34" spans="1:5" x14ac:dyDescent="0.35">
      <c r="A34" t="s">
        <v>1</v>
      </c>
      <c r="B34" s="2">
        <v>6.3899999999999998E-2</v>
      </c>
      <c r="C34" s="2">
        <v>5.9200000000000003E-2</v>
      </c>
      <c r="D34" s="2">
        <v>0.10730000000000001</v>
      </c>
      <c r="E34" s="2">
        <v>0.1183</v>
      </c>
    </row>
    <row r="35" spans="1:5" x14ac:dyDescent="0.35">
      <c r="A35" s="4" t="s">
        <v>41</v>
      </c>
      <c r="B35" s="3">
        <v>18.91</v>
      </c>
      <c r="C35" s="3">
        <v>16.98</v>
      </c>
      <c r="D35" s="3">
        <v>18.510000000000002</v>
      </c>
      <c r="E35" s="3">
        <v>19.14</v>
      </c>
    </row>
    <row r="36" spans="1:5" x14ac:dyDescent="0.35">
      <c r="A36" s="4" t="s">
        <v>36</v>
      </c>
      <c r="B36" s="2">
        <v>8.5600000000000009E-2</v>
      </c>
      <c r="C36" s="2">
        <v>8.5600000000000009E-2</v>
      </c>
      <c r="D36" s="2">
        <v>8.8399999999999992E-2</v>
      </c>
      <c r="E36" s="2">
        <v>8.7599999999999997E-2</v>
      </c>
    </row>
    <row r="37" spans="1:5" x14ac:dyDescent="0.35">
      <c r="A37" s="4" t="s">
        <v>37</v>
      </c>
      <c r="B37" s="3">
        <v>3</v>
      </c>
      <c r="C37" s="3">
        <v>2.86</v>
      </c>
      <c r="D37" s="3">
        <v>2.86</v>
      </c>
      <c r="E37" s="3">
        <v>2.4300000000000002</v>
      </c>
    </row>
    <row r="43" spans="1:5" x14ac:dyDescent="0.35">
      <c r="A43" t="s">
        <v>40</v>
      </c>
      <c r="B43">
        <v>1</v>
      </c>
      <c r="C43">
        <v>2</v>
      </c>
      <c r="D43">
        <v>3</v>
      </c>
      <c r="E43">
        <v>4</v>
      </c>
    </row>
    <row r="44" spans="1:5" x14ac:dyDescent="0.35">
      <c r="A44" t="s">
        <v>29</v>
      </c>
      <c r="B44">
        <v>657.3</v>
      </c>
      <c r="C44">
        <v>686.1</v>
      </c>
      <c r="D44">
        <v>694.1</v>
      </c>
      <c r="E44">
        <v>667.8</v>
      </c>
    </row>
    <row r="45" spans="1:5" x14ac:dyDescent="0.35">
      <c r="A45" t="s">
        <v>8</v>
      </c>
      <c r="B45">
        <v>849.2</v>
      </c>
      <c r="C45">
        <v>851.7</v>
      </c>
      <c r="D45">
        <v>861.7</v>
      </c>
      <c r="E45">
        <v>837.6</v>
      </c>
    </row>
    <row r="46" spans="1:5" x14ac:dyDescent="0.35">
      <c r="A46" t="s">
        <v>30</v>
      </c>
      <c r="B46">
        <v>703.4</v>
      </c>
      <c r="C46">
        <v>698.1</v>
      </c>
      <c r="D46">
        <v>657.19999999999993</v>
      </c>
      <c r="E46">
        <v>665.2</v>
      </c>
    </row>
    <row r="47" spans="1:5" x14ac:dyDescent="0.35">
      <c r="A47" t="s">
        <v>9</v>
      </c>
      <c r="B47">
        <v>-20.2</v>
      </c>
      <c r="C47">
        <v>-8.6</v>
      </c>
      <c r="D47">
        <v>-29.6</v>
      </c>
      <c r="E47">
        <v>-17.8</v>
      </c>
    </row>
    <row r="48" spans="1:5" x14ac:dyDescent="0.35">
      <c r="A48" t="s">
        <v>16</v>
      </c>
      <c r="B48" s="2">
        <v>1.2E-2</v>
      </c>
      <c r="C48" s="2">
        <v>-2.2000000000000002E-2</v>
      </c>
      <c r="D48" s="2">
        <v>-3.4000000000000002E-2</v>
      </c>
      <c r="E48" s="2">
        <v>-1.9E-2</v>
      </c>
    </row>
    <row r="49" spans="1:5" x14ac:dyDescent="0.35">
      <c r="A49" t="s">
        <v>31</v>
      </c>
      <c r="B49" s="2">
        <v>0.9083</v>
      </c>
      <c r="C49" s="2">
        <v>0.94840000000000002</v>
      </c>
      <c r="D49" s="2">
        <v>0.9668000000000001</v>
      </c>
      <c r="E49" s="2">
        <v>0.96719999999999995</v>
      </c>
    </row>
    <row r="50" spans="1:5" x14ac:dyDescent="0.35">
      <c r="A50" t="s">
        <v>32</v>
      </c>
      <c r="B50" s="2">
        <v>5.7300000000000004E-2</v>
      </c>
      <c r="C50" s="2">
        <v>5.7000000000000002E-2</v>
      </c>
      <c r="D50" s="2">
        <v>5.7699999999999994E-2</v>
      </c>
      <c r="E50" s="2">
        <v>5.91E-2</v>
      </c>
    </row>
    <row r="51" spans="1:5" x14ac:dyDescent="0.35">
      <c r="A51" t="s">
        <v>33</v>
      </c>
      <c r="B51" s="2">
        <v>3.7200000000000004E-2</v>
      </c>
      <c r="C51" s="2">
        <v>3.7000000000000005E-2</v>
      </c>
      <c r="D51" s="2">
        <v>3.5799999999999998E-2</v>
      </c>
      <c r="E51" s="2">
        <v>3.61E-2</v>
      </c>
    </row>
    <row r="52" spans="1:5" x14ac:dyDescent="0.35">
      <c r="A52" t="s">
        <v>34</v>
      </c>
      <c r="B52" s="2">
        <v>8.1000000000000013E-3</v>
      </c>
      <c r="C52" s="2">
        <v>5.5000000000000005E-3</v>
      </c>
      <c r="D52" s="2">
        <v>8.8999999999999999E-3</v>
      </c>
      <c r="E52" s="2">
        <v>9.8999999999999991E-3</v>
      </c>
    </row>
    <row r="53" spans="1:5" x14ac:dyDescent="0.35">
      <c r="A53" t="s">
        <v>0</v>
      </c>
      <c r="B53" s="2">
        <v>5.7999999999999996E-3</v>
      </c>
      <c r="C53" s="2">
        <v>4.0000000000000001E-3</v>
      </c>
      <c r="D53" s="2">
        <v>6.0999999999999995E-3</v>
      </c>
      <c r="E53" s="2">
        <v>6.8000000000000005E-3</v>
      </c>
    </row>
    <row r="54" spans="1:5" x14ac:dyDescent="0.35">
      <c r="A54" t="s">
        <v>1</v>
      </c>
      <c r="B54" s="2">
        <v>0.1007</v>
      </c>
      <c r="C54" s="2">
        <v>6.88E-2</v>
      </c>
      <c r="D54" s="2">
        <v>0.10279999999999999</v>
      </c>
      <c r="E54" s="2">
        <v>0.11349999999999999</v>
      </c>
    </row>
    <row r="55" spans="1:5" x14ac:dyDescent="0.35">
      <c r="A55" t="s">
        <v>41</v>
      </c>
      <c r="B55" s="3">
        <v>25.03</v>
      </c>
      <c r="C55" s="3">
        <v>19.39</v>
      </c>
      <c r="D55" s="3">
        <v>21.23</v>
      </c>
      <c r="E55" s="3">
        <v>25.74</v>
      </c>
    </row>
    <row r="56" spans="1:5" x14ac:dyDescent="0.35">
      <c r="A56" t="s">
        <v>36</v>
      </c>
      <c r="B56" s="2">
        <v>8.5900000000000004E-2</v>
      </c>
      <c r="C56" s="2">
        <v>8.5800000000000001E-2</v>
      </c>
      <c r="D56" s="2">
        <v>8.7100000000000011E-2</v>
      </c>
      <c r="E56" s="2">
        <v>8.8800000000000004E-2</v>
      </c>
    </row>
    <row r="57" spans="1:5" x14ac:dyDescent="0.35">
      <c r="A57" t="s">
        <v>37</v>
      </c>
      <c r="B57" s="3">
        <v>2.29</v>
      </c>
      <c r="C57" s="3">
        <v>3</v>
      </c>
      <c r="D57" s="3">
        <v>2.86</v>
      </c>
      <c r="E57" s="3">
        <v>2.4300000000000002</v>
      </c>
    </row>
    <row r="63" spans="1:5" x14ac:dyDescent="0.35">
      <c r="A63" t="s">
        <v>43</v>
      </c>
      <c r="B63">
        <v>1</v>
      </c>
      <c r="C63">
        <v>2</v>
      </c>
      <c r="D63">
        <v>3</v>
      </c>
      <c r="E63">
        <v>4</v>
      </c>
    </row>
    <row r="64" spans="1:5" x14ac:dyDescent="0.35">
      <c r="A64" t="s">
        <v>29</v>
      </c>
      <c r="B64">
        <v>657.1</v>
      </c>
      <c r="C64">
        <v>657.6</v>
      </c>
      <c r="D64">
        <v>692</v>
      </c>
      <c r="E64">
        <v>641.5</v>
      </c>
    </row>
    <row r="65" spans="1:5" x14ac:dyDescent="0.35">
      <c r="A65" t="s">
        <v>8</v>
      </c>
      <c r="B65">
        <v>845.3</v>
      </c>
      <c r="C65">
        <v>841.9</v>
      </c>
      <c r="D65">
        <v>888.3</v>
      </c>
      <c r="E65">
        <v>815.5</v>
      </c>
    </row>
    <row r="66" spans="1:5" x14ac:dyDescent="0.35">
      <c r="A66" t="s">
        <v>30</v>
      </c>
      <c r="B66">
        <v>741.6</v>
      </c>
      <c r="C66">
        <v>723.6</v>
      </c>
      <c r="D66">
        <v>689.4</v>
      </c>
      <c r="E66">
        <v>689.9</v>
      </c>
    </row>
    <row r="67" spans="1:5" x14ac:dyDescent="0.35">
      <c r="A67" t="s">
        <v>9</v>
      </c>
      <c r="B67">
        <v>1.8</v>
      </c>
      <c r="C67">
        <v>10.7</v>
      </c>
      <c r="D67">
        <v>25</v>
      </c>
      <c r="E67">
        <v>1.5</v>
      </c>
    </row>
    <row r="68" spans="1:5" x14ac:dyDescent="0.35">
      <c r="A68" t="s">
        <v>16</v>
      </c>
      <c r="B68">
        <v>4.9000000000000002E-2</v>
      </c>
      <c r="C68">
        <v>1.2E-2</v>
      </c>
      <c r="D68">
        <v>3.4000000000000002E-2</v>
      </c>
      <c r="E68">
        <v>-1E-3</v>
      </c>
    </row>
    <row r="69" spans="1:5" x14ac:dyDescent="0.35">
      <c r="A69" t="s">
        <v>31</v>
      </c>
      <c r="B69">
        <v>0.86799999999999999</v>
      </c>
      <c r="C69">
        <v>0.90870000000000006</v>
      </c>
      <c r="D69">
        <v>0.94099999999999995</v>
      </c>
      <c r="E69">
        <v>0.92299999999999993</v>
      </c>
    </row>
    <row r="70" spans="1:5" x14ac:dyDescent="0.35">
      <c r="A70" t="s">
        <v>32</v>
      </c>
      <c r="B70">
        <v>5.8899999999999994E-2</v>
      </c>
      <c r="C70">
        <v>6.0400000000000002E-2</v>
      </c>
      <c r="D70">
        <v>5.8299999999999998E-2</v>
      </c>
      <c r="E70">
        <v>6.1900000000000004E-2</v>
      </c>
    </row>
    <row r="71" spans="1:5" x14ac:dyDescent="0.35">
      <c r="A71" t="s">
        <v>33</v>
      </c>
      <c r="B71">
        <v>3.7699999999999997E-2</v>
      </c>
      <c r="C71">
        <v>3.8199999999999998E-2</v>
      </c>
      <c r="D71">
        <v>3.4599999999999999E-2</v>
      </c>
      <c r="E71">
        <v>3.6000000000000004E-2</v>
      </c>
    </row>
    <row r="72" spans="1:5" x14ac:dyDescent="0.35">
      <c r="A72" t="s">
        <v>34</v>
      </c>
      <c r="B72">
        <v>8.5000000000000006E-3</v>
      </c>
      <c r="C72">
        <v>9.7999999999999997E-3</v>
      </c>
      <c r="D72">
        <v>6.3E-3</v>
      </c>
      <c r="E72">
        <v>8.8000000000000005E-3</v>
      </c>
    </row>
    <row r="73" spans="1:5" x14ac:dyDescent="0.35">
      <c r="A73" t="s">
        <v>0</v>
      </c>
      <c r="B73">
        <v>6.4000000000000003E-3</v>
      </c>
      <c r="C73">
        <v>0.01</v>
      </c>
      <c r="D73">
        <v>8.6E-3</v>
      </c>
      <c r="E73">
        <v>6.0000000000000001E-3</v>
      </c>
    </row>
    <row r="74" spans="1:5" x14ac:dyDescent="0.35">
      <c r="A74" t="s">
        <v>1</v>
      </c>
      <c r="B74">
        <v>0.10779999999999999</v>
      </c>
      <c r="C74">
        <v>0.1648</v>
      </c>
      <c r="D74">
        <v>0.14429999999999998</v>
      </c>
      <c r="E74">
        <v>9.8599999999999993E-2</v>
      </c>
    </row>
    <row r="75" spans="1:5" x14ac:dyDescent="0.35">
      <c r="A75" t="s">
        <v>41</v>
      </c>
      <c r="B75">
        <v>28.39</v>
      </c>
      <c r="C75">
        <v>23.72</v>
      </c>
      <c r="D75">
        <v>22.61</v>
      </c>
      <c r="E75">
        <v>26.87</v>
      </c>
    </row>
    <row r="76" spans="1:5" x14ac:dyDescent="0.35">
      <c r="A76" t="s">
        <v>36</v>
      </c>
      <c r="B76">
        <v>8.7100000000000011E-2</v>
      </c>
      <c r="C76">
        <v>9.1400000000000009E-2</v>
      </c>
      <c r="D76">
        <v>8.9800000000000005E-2</v>
      </c>
      <c r="E76">
        <v>9.3299999999999994E-2</v>
      </c>
    </row>
    <row r="77" spans="1:5" x14ac:dyDescent="0.35">
      <c r="A77" t="s">
        <v>37</v>
      </c>
      <c r="B77">
        <v>2.4300000000000002</v>
      </c>
      <c r="C77">
        <v>3</v>
      </c>
      <c r="D77">
        <v>2.86</v>
      </c>
      <c r="E77">
        <v>2.29</v>
      </c>
    </row>
    <row r="83" spans="1:5" x14ac:dyDescent="0.35">
      <c r="A83" t="s">
        <v>44</v>
      </c>
      <c r="B83">
        <v>1</v>
      </c>
      <c r="C83">
        <v>2</v>
      </c>
      <c r="D83">
        <v>3</v>
      </c>
      <c r="E83">
        <v>4</v>
      </c>
    </row>
    <row r="84" spans="1:5" x14ac:dyDescent="0.35">
      <c r="A84" t="s">
        <v>29</v>
      </c>
      <c r="B84">
        <v>660.3</v>
      </c>
      <c r="C84">
        <v>655.7</v>
      </c>
      <c r="D84">
        <v>630.4</v>
      </c>
      <c r="E84">
        <v>586.6</v>
      </c>
    </row>
    <row r="85" spans="1:5" x14ac:dyDescent="0.35">
      <c r="A85" t="s">
        <v>8</v>
      </c>
      <c r="B85">
        <v>872.4</v>
      </c>
      <c r="C85">
        <v>836</v>
      </c>
      <c r="D85">
        <v>835.9</v>
      </c>
      <c r="E85">
        <v>796.2</v>
      </c>
    </row>
    <row r="86" spans="1:5" x14ac:dyDescent="0.35">
      <c r="A86" t="s">
        <v>30</v>
      </c>
      <c r="B86">
        <v>758.2</v>
      </c>
      <c r="C86">
        <v>728.9</v>
      </c>
      <c r="D86">
        <v>706.2</v>
      </c>
      <c r="E86">
        <v>708.1</v>
      </c>
    </row>
    <row r="87" spans="1:5" x14ac:dyDescent="0.35">
      <c r="A87" t="s">
        <v>9</v>
      </c>
      <c r="B87">
        <v>2.4</v>
      </c>
      <c r="C87">
        <v>-12.3</v>
      </c>
      <c r="D87">
        <v>36.6</v>
      </c>
      <c r="E87">
        <v>10.8</v>
      </c>
    </row>
    <row r="88" spans="1:5" x14ac:dyDescent="0.35">
      <c r="A88" t="s">
        <v>16</v>
      </c>
      <c r="B88">
        <v>8.3000000000000004E-2</v>
      </c>
      <c r="C88">
        <v>3.3000000000000002E-2</v>
      </c>
      <c r="D88">
        <v>8.5000000000000006E-2</v>
      </c>
      <c r="E88">
        <v>9.5000000000000001E-2</v>
      </c>
    </row>
    <row r="89" spans="1:5" x14ac:dyDescent="0.35">
      <c r="A89" t="s">
        <v>31</v>
      </c>
      <c r="B89">
        <v>0.85909999999999997</v>
      </c>
      <c r="C89">
        <v>0.89969999999999994</v>
      </c>
      <c r="D89">
        <v>0.89269999999999994</v>
      </c>
      <c r="E89">
        <v>0.82830000000000004</v>
      </c>
    </row>
    <row r="90" spans="1:5" x14ac:dyDescent="0.35">
      <c r="A90" t="s">
        <v>32</v>
      </c>
      <c r="B90">
        <v>6.8099999999999994E-2</v>
      </c>
      <c r="C90">
        <v>6.2300000000000001E-2</v>
      </c>
      <c r="D90">
        <v>6.3099999999999989E-2</v>
      </c>
      <c r="E90">
        <v>6.4100000000000004E-2</v>
      </c>
    </row>
    <row r="91" spans="1:5" x14ac:dyDescent="0.35">
      <c r="A91" t="s">
        <v>33</v>
      </c>
      <c r="B91">
        <v>3.7699999999999997E-2</v>
      </c>
      <c r="C91">
        <v>3.7999999999999999E-2</v>
      </c>
      <c r="D91">
        <v>3.5799999999999998E-2</v>
      </c>
      <c r="E91">
        <v>3.61E-2</v>
      </c>
    </row>
    <row r="92" spans="1:5" x14ac:dyDescent="0.35">
      <c r="A92" t="s">
        <v>34</v>
      </c>
      <c r="B92">
        <v>9.1000000000000004E-3</v>
      </c>
      <c r="C92">
        <v>9.7999999999999997E-3</v>
      </c>
      <c r="D92">
        <v>6.8000000000000005E-3</v>
      </c>
      <c r="E92">
        <v>6.6E-3</v>
      </c>
    </row>
    <row r="93" spans="1:5" x14ac:dyDescent="0.35">
      <c r="A93" t="s">
        <v>0</v>
      </c>
      <c r="B93">
        <v>6.1999999999999998E-3</v>
      </c>
      <c r="C93">
        <v>6.8000000000000005E-3</v>
      </c>
      <c r="D93">
        <v>4.6999999999999993E-3</v>
      </c>
      <c r="E93">
        <v>4.5999999999999999E-3</v>
      </c>
    </row>
    <row r="94" spans="1:5" x14ac:dyDescent="0.35">
      <c r="A94" t="s">
        <v>1</v>
      </c>
      <c r="B94">
        <v>9.06E-2</v>
      </c>
      <c r="C94">
        <v>0.1085</v>
      </c>
      <c r="D94">
        <v>7.5899999999999995E-2</v>
      </c>
      <c r="E94">
        <v>7.3499999999999996E-2</v>
      </c>
    </row>
    <row r="95" spans="1:5" x14ac:dyDescent="0.35">
      <c r="A95" t="s">
        <v>41</v>
      </c>
      <c r="B95">
        <v>27.62</v>
      </c>
      <c r="C95">
        <v>26.92</v>
      </c>
      <c r="D95">
        <v>23.6</v>
      </c>
      <c r="E95">
        <v>24.73</v>
      </c>
    </row>
    <row r="96" spans="1:5" x14ac:dyDescent="0.35">
      <c r="A96" t="s">
        <v>36</v>
      </c>
      <c r="B96">
        <v>0.107</v>
      </c>
      <c r="C96">
        <v>0.10060000000000001</v>
      </c>
      <c r="D96">
        <v>9.8100000000000007E-2</v>
      </c>
      <c r="E96">
        <v>0.1012</v>
      </c>
    </row>
    <row r="97" spans="1:5" x14ac:dyDescent="0.35">
      <c r="A97" t="s">
        <v>37</v>
      </c>
      <c r="B97">
        <v>2.86</v>
      </c>
      <c r="C97">
        <v>3</v>
      </c>
      <c r="D97">
        <v>2.57</v>
      </c>
      <c r="E97">
        <v>2.14</v>
      </c>
    </row>
    <row r="103" spans="1:5" x14ac:dyDescent="0.35">
      <c r="A103" t="s">
        <v>45</v>
      </c>
      <c r="B103">
        <v>1</v>
      </c>
      <c r="C103">
        <v>2</v>
      </c>
      <c r="D103">
        <v>3</v>
      </c>
      <c r="E103">
        <v>4</v>
      </c>
    </row>
    <row r="104" spans="1:5" x14ac:dyDescent="0.35">
      <c r="A104" t="s">
        <v>29</v>
      </c>
      <c r="B104">
        <v>657.8</v>
      </c>
      <c r="C104">
        <v>616.4</v>
      </c>
      <c r="D104">
        <v>597.5</v>
      </c>
      <c r="E104">
        <v>562.70000000000005</v>
      </c>
    </row>
    <row r="105" spans="1:5" x14ac:dyDescent="0.35">
      <c r="A105" t="s">
        <v>8</v>
      </c>
      <c r="B105">
        <v>871.9</v>
      </c>
      <c r="C105">
        <v>837</v>
      </c>
      <c r="D105">
        <v>853.5</v>
      </c>
      <c r="E105">
        <v>823.7</v>
      </c>
    </row>
    <row r="106" spans="1:5" x14ac:dyDescent="0.35">
      <c r="A106" t="s">
        <v>30</v>
      </c>
      <c r="B106">
        <v>762.1</v>
      </c>
      <c r="C106">
        <v>740.6</v>
      </c>
      <c r="D106">
        <v>722.6</v>
      </c>
      <c r="E106">
        <v>728.8</v>
      </c>
    </row>
    <row r="107" spans="1:5" x14ac:dyDescent="0.35">
      <c r="A107" t="s">
        <v>9</v>
      </c>
      <c r="B107">
        <v>12.4</v>
      </c>
      <c r="C107">
        <v>23.8</v>
      </c>
      <c r="D107">
        <v>80.099999999999994</v>
      </c>
      <c r="E107">
        <v>-5.8</v>
      </c>
    </row>
    <row r="108" spans="1:5" x14ac:dyDescent="0.35">
      <c r="A108" t="s">
        <v>16</v>
      </c>
      <c r="B108">
        <v>8.3000000000000004E-2</v>
      </c>
      <c r="C108">
        <v>9.4E-2</v>
      </c>
      <c r="D108">
        <v>0.14099999999999999</v>
      </c>
      <c r="E108">
        <v>0.13900000000000001</v>
      </c>
    </row>
    <row r="109" spans="1:5" x14ac:dyDescent="0.35">
      <c r="A109" t="s">
        <v>31</v>
      </c>
      <c r="B109">
        <v>0.85730000000000006</v>
      </c>
      <c r="C109">
        <v>0.83230000000000004</v>
      </c>
      <c r="D109">
        <v>0.82680000000000009</v>
      </c>
      <c r="E109">
        <v>0.7720999999999999</v>
      </c>
    </row>
    <row r="110" spans="1:5" x14ac:dyDescent="0.35">
      <c r="A110" t="s">
        <v>32</v>
      </c>
      <c r="B110">
        <v>6.8699999999999997E-2</v>
      </c>
      <c r="C110">
        <v>6.3299999999999995E-2</v>
      </c>
      <c r="D110">
        <v>6.2300000000000001E-2</v>
      </c>
      <c r="E110">
        <v>6.2E-2</v>
      </c>
    </row>
    <row r="111" spans="1:5" x14ac:dyDescent="0.35">
      <c r="A111" t="s">
        <v>33</v>
      </c>
      <c r="B111">
        <v>4.1100000000000005E-2</v>
      </c>
      <c r="C111">
        <v>3.8300000000000001E-2</v>
      </c>
      <c r="D111">
        <v>3.5000000000000003E-2</v>
      </c>
      <c r="E111">
        <v>3.61E-2</v>
      </c>
    </row>
    <row r="112" spans="1:5" x14ac:dyDescent="0.35">
      <c r="A112" t="s">
        <v>34</v>
      </c>
      <c r="B112">
        <v>1.0800000000000001E-2</v>
      </c>
      <c r="C112">
        <v>9.1000000000000004E-3</v>
      </c>
      <c r="D112">
        <v>4.6999999999999993E-3</v>
      </c>
      <c r="E112">
        <v>5.6999999999999993E-3</v>
      </c>
    </row>
    <row r="113" spans="1:5" x14ac:dyDescent="0.35">
      <c r="A113" t="s">
        <v>0</v>
      </c>
      <c r="B113">
        <v>7.3000000000000001E-3</v>
      </c>
      <c r="C113">
        <v>6.3E-3</v>
      </c>
      <c r="D113">
        <v>3.4000000000000002E-3</v>
      </c>
      <c r="E113">
        <v>4.0999999999999995E-3</v>
      </c>
    </row>
    <row r="114" spans="1:5" x14ac:dyDescent="0.35">
      <c r="A114" t="s">
        <v>1</v>
      </c>
      <c r="B114">
        <v>0.10580000000000001</v>
      </c>
      <c r="C114">
        <v>9.9600000000000008E-2</v>
      </c>
      <c r="D114">
        <v>5.4100000000000002E-2</v>
      </c>
      <c r="E114">
        <v>6.7199999999999996E-2</v>
      </c>
    </row>
    <row r="115" spans="1:5" x14ac:dyDescent="0.35">
      <c r="A115" t="s">
        <v>41</v>
      </c>
      <c r="B115">
        <v>26.41</v>
      </c>
      <c r="C115">
        <v>26.89</v>
      </c>
      <c r="D115">
        <v>22.03</v>
      </c>
      <c r="E115">
        <v>22.13</v>
      </c>
    </row>
    <row r="116" spans="1:5" x14ac:dyDescent="0.35">
      <c r="A116" t="s">
        <v>36</v>
      </c>
      <c r="B116">
        <v>0.1079</v>
      </c>
      <c r="C116">
        <v>0.10640000000000001</v>
      </c>
      <c r="D116">
        <v>0.1018</v>
      </c>
      <c r="E116">
        <v>0.1052</v>
      </c>
    </row>
    <row r="117" spans="1:5" x14ac:dyDescent="0.35">
      <c r="A117" t="s">
        <v>37</v>
      </c>
      <c r="B117">
        <v>2.4300000000000002</v>
      </c>
      <c r="C117">
        <v>2.71</v>
      </c>
      <c r="D117">
        <v>2.86</v>
      </c>
      <c r="E117">
        <v>2.86</v>
      </c>
    </row>
    <row r="123" spans="1:5" x14ac:dyDescent="0.35">
      <c r="A123" t="s">
        <v>46</v>
      </c>
      <c r="B123">
        <v>1</v>
      </c>
      <c r="C123">
        <v>2</v>
      </c>
      <c r="D123">
        <v>3</v>
      </c>
      <c r="E123">
        <v>4</v>
      </c>
    </row>
    <row r="124" spans="1:5" x14ac:dyDescent="0.35">
      <c r="A124" t="s">
        <v>29</v>
      </c>
      <c r="B124">
        <v>688.7</v>
      </c>
      <c r="C124">
        <v>607.79999999999995</v>
      </c>
      <c r="D124">
        <v>615</v>
      </c>
      <c r="E124">
        <v>591.70000000000005</v>
      </c>
    </row>
    <row r="125" spans="1:5" x14ac:dyDescent="0.35">
      <c r="A125" t="s">
        <v>8</v>
      </c>
      <c r="B125">
        <v>895.2</v>
      </c>
      <c r="C125">
        <v>844.6</v>
      </c>
      <c r="D125">
        <v>834.6</v>
      </c>
      <c r="E125">
        <v>822.3</v>
      </c>
    </row>
    <row r="126" spans="1:5" x14ac:dyDescent="0.35">
      <c r="A126" t="s">
        <v>30</v>
      </c>
      <c r="B126">
        <v>788.4</v>
      </c>
      <c r="C126">
        <v>742.5</v>
      </c>
      <c r="D126">
        <v>739</v>
      </c>
      <c r="E126">
        <v>728.5</v>
      </c>
    </row>
    <row r="127" spans="1:5" x14ac:dyDescent="0.35">
      <c r="A127" t="s">
        <v>9</v>
      </c>
      <c r="B127">
        <v>5.2</v>
      </c>
      <c r="C127">
        <v>28.8</v>
      </c>
      <c r="D127">
        <v>7</v>
      </c>
      <c r="E127">
        <v>8.9</v>
      </c>
    </row>
    <row r="128" spans="1:5" x14ac:dyDescent="0.35">
      <c r="A128" t="s">
        <v>16</v>
      </c>
      <c r="B128">
        <v>2.4E-2</v>
      </c>
      <c r="C128">
        <v>0.11</v>
      </c>
      <c r="D128">
        <v>9.8000000000000004E-2</v>
      </c>
      <c r="E128">
        <v>0.114</v>
      </c>
    </row>
    <row r="129" spans="1:5" x14ac:dyDescent="0.35">
      <c r="A129" t="s">
        <v>31</v>
      </c>
      <c r="B129">
        <v>0.87349999999999994</v>
      </c>
      <c r="C129">
        <v>0.81849999999999989</v>
      </c>
      <c r="D129">
        <v>0.83230000000000004</v>
      </c>
      <c r="E129">
        <v>0.81230000000000002</v>
      </c>
    </row>
    <row r="130" spans="1:5" x14ac:dyDescent="0.35">
      <c r="A130" t="s">
        <v>32</v>
      </c>
      <c r="B130">
        <v>6.7900000000000002E-2</v>
      </c>
      <c r="C130">
        <v>6.9099999999999995E-2</v>
      </c>
      <c r="D130">
        <v>6.83E-2</v>
      </c>
      <c r="E130">
        <v>6.7799999999999999E-2</v>
      </c>
    </row>
    <row r="131" spans="1:5" x14ac:dyDescent="0.35">
      <c r="A131" t="s">
        <v>33</v>
      </c>
      <c r="B131">
        <v>4.4000000000000004E-2</v>
      </c>
      <c r="C131">
        <v>4.24E-2</v>
      </c>
      <c r="D131">
        <v>4.0500000000000001E-2</v>
      </c>
      <c r="E131">
        <v>4.1500000000000002E-2</v>
      </c>
    </row>
    <row r="132" spans="1:5" x14ac:dyDescent="0.35">
      <c r="A132" t="s">
        <v>34</v>
      </c>
      <c r="B132">
        <v>1.0800000000000001E-2</v>
      </c>
      <c r="C132">
        <v>1.0500000000000001E-2</v>
      </c>
      <c r="D132">
        <v>7.0999999999999995E-3</v>
      </c>
      <c r="E132">
        <v>1.01E-2</v>
      </c>
    </row>
    <row r="133" spans="1:5" x14ac:dyDescent="0.35">
      <c r="A133" t="s">
        <v>0</v>
      </c>
      <c r="B133">
        <v>7.3000000000000001E-3</v>
      </c>
      <c r="C133">
        <v>7.1999999999999998E-3</v>
      </c>
      <c r="D133">
        <v>5.0000000000000001E-3</v>
      </c>
      <c r="E133">
        <v>9.300000000000001E-3</v>
      </c>
    </row>
    <row r="134" spans="1:5" x14ac:dyDescent="0.35">
      <c r="A134" t="s">
        <v>1</v>
      </c>
      <c r="B134">
        <v>0.10539999999999999</v>
      </c>
      <c r="C134">
        <v>0.1038</v>
      </c>
      <c r="D134">
        <v>7.1800000000000003E-2</v>
      </c>
      <c r="E134">
        <v>0.13769999999999999</v>
      </c>
    </row>
    <row r="135" spans="1:5" x14ac:dyDescent="0.35">
      <c r="A135" t="s">
        <v>41</v>
      </c>
      <c r="B135">
        <v>27.78</v>
      </c>
      <c r="C135">
        <v>26.94</v>
      </c>
      <c r="D135">
        <v>22.9</v>
      </c>
      <c r="E135">
        <v>24.61</v>
      </c>
    </row>
    <row r="136" spans="1:5" x14ac:dyDescent="0.35">
      <c r="A136" t="s">
        <v>36</v>
      </c>
      <c r="B136">
        <v>0.105</v>
      </c>
      <c r="C136">
        <v>0.1158</v>
      </c>
      <c r="D136">
        <v>0.1067</v>
      </c>
      <c r="E136">
        <v>0.1084</v>
      </c>
    </row>
    <row r="137" spans="1:5" x14ac:dyDescent="0.35">
      <c r="A137" t="s">
        <v>37</v>
      </c>
      <c r="B137">
        <v>2.4300000000000002</v>
      </c>
      <c r="C137">
        <v>2.71</v>
      </c>
      <c r="D137">
        <v>2.71</v>
      </c>
      <c r="E137">
        <v>2.86</v>
      </c>
    </row>
    <row r="143" spans="1:5" x14ac:dyDescent="0.35">
      <c r="A143" t="s">
        <v>47</v>
      </c>
      <c r="B143">
        <v>1</v>
      </c>
      <c r="C143">
        <v>2</v>
      </c>
      <c r="D143">
        <v>3</v>
      </c>
      <c r="E143">
        <v>4</v>
      </c>
    </row>
    <row r="144" spans="1:5" x14ac:dyDescent="0.35">
      <c r="A144" t="s">
        <v>29</v>
      </c>
      <c r="B144">
        <v>689.4</v>
      </c>
      <c r="C144">
        <v>622</v>
      </c>
      <c r="D144">
        <v>639.6</v>
      </c>
      <c r="E144">
        <v>623.1</v>
      </c>
    </row>
    <row r="145" spans="1:5" x14ac:dyDescent="0.35">
      <c r="A145" t="s">
        <v>8</v>
      </c>
      <c r="B145">
        <v>911.7</v>
      </c>
      <c r="C145">
        <v>855</v>
      </c>
      <c r="D145">
        <v>834.9</v>
      </c>
      <c r="E145">
        <v>840.4</v>
      </c>
    </row>
    <row r="146" spans="1:5" x14ac:dyDescent="0.35">
      <c r="A146" t="s">
        <v>30</v>
      </c>
      <c r="B146">
        <v>802.5</v>
      </c>
      <c r="C146">
        <v>750.6</v>
      </c>
      <c r="D146">
        <v>737.6</v>
      </c>
      <c r="E146">
        <v>744.3</v>
      </c>
    </row>
    <row r="147" spans="1:5" x14ac:dyDescent="0.35">
      <c r="A147" t="s">
        <v>9</v>
      </c>
      <c r="B147">
        <v>14</v>
      </c>
      <c r="C147">
        <v>27.6</v>
      </c>
      <c r="D147">
        <v>15.4</v>
      </c>
      <c r="E147">
        <v>9.6</v>
      </c>
    </row>
    <row r="148" spans="1:5" x14ac:dyDescent="0.35">
      <c r="A148" t="s">
        <v>16</v>
      </c>
      <c r="B148">
        <v>4.8000000000000001E-2</v>
      </c>
      <c r="C148">
        <v>9.6000000000000002E-2</v>
      </c>
      <c r="D148">
        <v>6.8000000000000005E-2</v>
      </c>
      <c r="E148">
        <v>9.0999999999999998E-2</v>
      </c>
    </row>
    <row r="149" spans="1:5" x14ac:dyDescent="0.35">
      <c r="A149" t="s">
        <v>31</v>
      </c>
      <c r="B149">
        <v>0.85919999999999996</v>
      </c>
      <c r="C149">
        <v>0.82869999999999999</v>
      </c>
      <c r="D149">
        <v>0.86709999999999998</v>
      </c>
      <c r="E149">
        <v>0.83719999999999994</v>
      </c>
    </row>
    <row r="150" spans="1:5" x14ac:dyDescent="0.35">
      <c r="A150" t="s">
        <v>32</v>
      </c>
      <c r="B150">
        <v>6.8699999999999997E-2</v>
      </c>
      <c r="C150">
        <v>7.0499999999999993E-2</v>
      </c>
      <c r="D150">
        <v>7.0300000000000001E-2</v>
      </c>
      <c r="E150">
        <v>6.8099999999999994E-2</v>
      </c>
    </row>
    <row r="151" spans="1:5" x14ac:dyDescent="0.35">
      <c r="A151" t="s">
        <v>33</v>
      </c>
      <c r="B151">
        <v>5.0199999999999995E-2</v>
      </c>
      <c r="C151">
        <v>4.4699999999999997E-2</v>
      </c>
      <c r="D151">
        <v>4.7E-2</v>
      </c>
      <c r="E151">
        <v>4.5400000000000003E-2</v>
      </c>
    </row>
    <row r="152" spans="1:5" x14ac:dyDescent="0.35">
      <c r="A152" t="s">
        <v>34</v>
      </c>
      <c r="B152">
        <v>1.9199999999999998E-2</v>
      </c>
      <c r="C152">
        <v>1.49E-2</v>
      </c>
      <c r="D152">
        <v>1.6399999999999998E-2</v>
      </c>
      <c r="E152">
        <v>1.3899999999999999E-2</v>
      </c>
    </row>
    <row r="153" spans="1:5" x14ac:dyDescent="0.35">
      <c r="A153" t="s">
        <v>0</v>
      </c>
      <c r="B153">
        <v>1.2699999999999999E-2</v>
      </c>
      <c r="C153">
        <v>0.01</v>
      </c>
      <c r="D153">
        <v>1.09E-2</v>
      </c>
      <c r="E153">
        <v>9.300000000000001E-3</v>
      </c>
    </row>
    <row r="154" spans="1:5" x14ac:dyDescent="0.35">
      <c r="A154" t="s">
        <v>1</v>
      </c>
      <c r="B154">
        <v>0.18280000000000002</v>
      </c>
      <c r="C154">
        <v>0.1416</v>
      </c>
      <c r="D154">
        <v>0.1547</v>
      </c>
      <c r="E154">
        <v>0.1351</v>
      </c>
    </row>
    <row r="155" spans="1:5" x14ac:dyDescent="0.35">
      <c r="A155" t="s">
        <v>41</v>
      </c>
      <c r="B155">
        <v>33.39</v>
      </c>
      <c r="C155">
        <v>32.83</v>
      </c>
      <c r="D155">
        <v>31.52</v>
      </c>
      <c r="E155">
        <v>32.04</v>
      </c>
    </row>
    <row r="156" spans="1:5" x14ac:dyDescent="0.35">
      <c r="A156" t="s">
        <v>36</v>
      </c>
      <c r="B156">
        <v>0.107</v>
      </c>
      <c r="C156">
        <v>0.1164</v>
      </c>
      <c r="D156">
        <v>0.1065</v>
      </c>
      <c r="E156">
        <v>0.1061</v>
      </c>
    </row>
    <row r="157" spans="1:5" x14ac:dyDescent="0.35">
      <c r="A157" t="s">
        <v>37</v>
      </c>
      <c r="B157">
        <v>2.4300000000000002</v>
      </c>
      <c r="C157">
        <v>2.71</v>
      </c>
      <c r="D157">
        <v>2.71</v>
      </c>
      <c r="E157">
        <v>2.86</v>
      </c>
    </row>
    <row r="163" spans="1:5" x14ac:dyDescent="0.35">
      <c r="A163" t="s">
        <v>48</v>
      </c>
      <c r="B163">
        <v>1</v>
      </c>
      <c r="C163">
        <v>2</v>
      </c>
      <c r="D163">
        <v>3</v>
      </c>
      <c r="E163">
        <v>4</v>
      </c>
    </row>
    <row r="164" spans="1:5" x14ac:dyDescent="0.35">
      <c r="A164" t="s">
        <v>29</v>
      </c>
      <c r="B164">
        <v>713.6</v>
      </c>
      <c r="C164">
        <v>647.4</v>
      </c>
      <c r="D164">
        <v>676.2</v>
      </c>
      <c r="E164">
        <v>664.3</v>
      </c>
    </row>
    <row r="165" spans="1:5" x14ac:dyDescent="0.35">
      <c r="A165" t="s">
        <v>8</v>
      </c>
      <c r="B165">
        <v>918.4</v>
      </c>
      <c r="C165">
        <v>865.9</v>
      </c>
      <c r="D165">
        <v>865.4</v>
      </c>
      <c r="E165">
        <v>873.6</v>
      </c>
    </row>
    <row r="166" spans="1:5" x14ac:dyDescent="0.35">
      <c r="A166" t="s">
        <v>30</v>
      </c>
      <c r="B166">
        <v>805.6</v>
      </c>
      <c r="C166">
        <v>758.6</v>
      </c>
      <c r="D166">
        <v>750.4</v>
      </c>
      <c r="E166">
        <v>774.1</v>
      </c>
    </row>
    <row r="167" spans="1:5" x14ac:dyDescent="0.35">
      <c r="A167" t="s">
        <v>9</v>
      </c>
      <c r="B167">
        <v>-1.1000000000000001</v>
      </c>
      <c r="C167">
        <v>21.6</v>
      </c>
      <c r="D167">
        <v>8.3000000000000007</v>
      </c>
      <c r="E167">
        <v>9.8000000000000007</v>
      </c>
    </row>
    <row r="168" spans="1:5" x14ac:dyDescent="0.35">
      <c r="A168" t="s">
        <v>16</v>
      </c>
      <c r="B168">
        <v>5.9000000000000004E-2</v>
      </c>
      <c r="C168">
        <v>7.6999999999999999E-2</v>
      </c>
      <c r="D168">
        <v>0.04</v>
      </c>
      <c r="E168">
        <v>7.0000000000000007E-2</v>
      </c>
    </row>
    <row r="169" spans="1:5" x14ac:dyDescent="0.35">
      <c r="A169" t="s">
        <v>31</v>
      </c>
      <c r="B169">
        <v>0.88580000000000003</v>
      </c>
      <c r="C169">
        <v>0.85340000000000005</v>
      </c>
      <c r="D169">
        <v>0.90110000000000001</v>
      </c>
      <c r="E169">
        <v>0.85819999999999996</v>
      </c>
    </row>
    <row r="170" spans="1:5" x14ac:dyDescent="0.35">
      <c r="A170" t="s">
        <v>32</v>
      </c>
      <c r="B170">
        <v>7.0699999999999999E-2</v>
      </c>
      <c r="C170">
        <v>7.2499999999999995E-2</v>
      </c>
      <c r="D170">
        <v>7.0400000000000004E-2</v>
      </c>
      <c r="E170">
        <v>6.7799999999999999E-2</v>
      </c>
    </row>
    <row r="171" spans="1:5" x14ac:dyDescent="0.35">
      <c r="A171" t="s">
        <v>33</v>
      </c>
      <c r="B171">
        <v>5.3600000000000002E-2</v>
      </c>
      <c r="C171">
        <v>4.8300000000000003E-2</v>
      </c>
      <c r="D171">
        <v>5.0199999999999995E-2</v>
      </c>
      <c r="E171">
        <v>4.9400000000000006E-2</v>
      </c>
    </row>
    <row r="172" spans="1:5" x14ac:dyDescent="0.35">
      <c r="A172" t="s">
        <v>34</v>
      </c>
      <c r="B172">
        <v>2.2599999999999999E-2</v>
      </c>
      <c r="C172">
        <v>1.9E-2</v>
      </c>
      <c r="D172">
        <v>1.9199999999999998E-2</v>
      </c>
      <c r="E172">
        <v>1.7600000000000001E-2</v>
      </c>
    </row>
    <row r="173" spans="1:5" x14ac:dyDescent="0.35">
      <c r="A173" t="s">
        <v>0</v>
      </c>
      <c r="B173">
        <v>1.4800000000000001E-2</v>
      </c>
      <c r="C173">
        <v>1.2699999999999999E-2</v>
      </c>
      <c r="D173">
        <v>1.26E-2</v>
      </c>
      <c r="E173">
        <v>1.1699999999999999E-2</v>
      </c>
    </row>
    <row r="174" spans="1:5" x14ac:dyDescent="0.35">
      <c r="A174" t="s">
        <v>1</v>
      </c>
      <c r="B174">
        <v>0.20899999999999999</v>
      </c>
      <c r="C174">
        <v>0.17420000000000002</v>
      </c>
      <c r="D174">
        <v>0.17809999999999998</v>
      </c>
      <c r="E174">
        <v>0.1686</v>
      </c>
    </row>
    <row r="175" spans="1:5" x14ac:dyDescent="0.35">
      <c r="A175" t="s">
        <v>41</v>
      </c>
      <c r="B175">
        <v>37.79</v>
      </c>
      <c r="C175">
        <v>38.43</v>
      </c>
      <c r="D175">
        <v>37.979999999999997</v>
      </c>
      <c r="E175">
        <v>37.54</v>
      </c>
    </row>
    <row r="176" spans="1:5" x14ac:dyDescent="0.35">
      <c r="A176" t="s">
        <v>36</v>
      </c>
      <c r="B176">
        <v>0.1076</v>
      </c>
      <c r="C176">
        <v>0.1166</v>
      </c>
      <c r="D176">
        <v>0.1043</v>
      </c>
      <c r="E176">
        <v>0.1033</v>
      </c>
    </row>
    <row r="177" spans="1:5" x14ac:dyDescent="0.35">
      <c r="A177" t="s">
        <v>37</v>
      </c>
      <c r="B177">
        <v>2.4300000000000002</v>
      </c>
      <c r="C177">
        <v>2.71</v>
      </c>
      <c r="D177">
        <v>2.86</v>
      </c>
      <c r="E177">
        <v>2.86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Charts 8x10</vt:lpstr>
      <vt:lpstr>Chart Data</vt:lpstr>
      <vt:lpstr>Qtrly Data</vt:lpstr>
      <vt:lpstr>'Chart Data'!Print_Area</vt:lpstr>
      <vt:lpstr>'Qtrly Data'!Print_Area</vt:lpstr>
    </vt:vector>
  </TitlesOfParts>
  <Company>UWG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rbest</dc:creator>
  <cp:lastModifiedBy>Ronald Best</cp:lastModifiedBy>
  <cp:lastPrinted>2026-04-29T21:35:49Z</cp:lastPrinted>
  <dcterms:created xsi:type="dcterms:W3CDTF">2012-07-23T18:56:31Z</dcterms:created>
  <dcterms:modified xsi:type="dcterms:W3CDTF">2026-07-16T15:10:38Z</dcterms:modified>
</cp:coreProperties>
</file>